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20" windowHeight="5580" activeTab="0"/>
  </bookViews>
  <sheets>
    <sheet name="2012 BOCCE GENEL PUAN" sheetId="1" r:id="rId1"/>
    <sheet name="2012 RAFFA 1. LİG PUAN" sheetId="2" r:id="rId2"/>
    <sheet name="2012 RAFFA RANKİNG " sheetId="3" r:id="rId3"/>
    <sheet name="2012 RAFFA TÜM SONUÇLAR" sheetId="4" r:id="rId4"/>
    <sheet name="2012 1.LİG vOLO PUAN" sheetId="5" r:id="rId5"/>
    <sheet name="2012 1.LİG VOLO ERKEK BASAMAK" sheetId="6" r:id="rId6"/>
    <sheet name="2012 BOCCE 1.LİG KADIN BASAMAK" sheetId="7" r:id="rId7"/>
    <sheet name="2012 VOLO KADINLAR ALTIN NOKTA" sheetId="8" r:id="rId8"/>
    <sheet name="2012 VOLO ERKEK ALTIN NOKTA" sheetId="9" r:id="rId9"/>
    <sheet name="1.LİG KDN KMBN TÜM SONUÇLAR" sheetId="10" r:id="rId10"/>
    <sheet name="2012 KADINLAR KOMBİNE RANKİNG" sheetId="11" r:id="rId11"/>
    <sheet name="2012 1.LİG  ERK KOMB TÜM SONUÇ" sheetId="12" r:id="rId12"/>
    <sheet name="2012 ERKEKLER KOMBİNE RANKİNG " sheetId="13" r:id="rId13"/>
    <sheet name="2012 Bocce 1. lig petank puanı" sheetId="14" r:id="rId14"/>
    <sheet name="2012 1 LİG TEK ERK PETANK RANKİ" sheetId="15" r:id="rId15"/>
    <sheet name="2012 1 LİG ÇİFT KDN PETANK RANK" sheetId="16" r:id="rId16"/>
    <sheet name="2012 1 LİG KRŞ ÜÇL PETANK RANK" sheetId="17" r:id="rId17"/>
    <sheet name="2012 altınnokta  kadınlar" sheetId="18" r:id="rId18"/>
    <sheet name="2012 altınnokta erkekler" sheetId="19" r:id="rId19"/>
    <sheet name="2012 TEK ERKEKLER PETANK TÜM SO" sheetId="20" r:id="rId20"/>
    <sheet name="2012 ÇİFT KDN PETANK TÜM SONUÇ" sheetId="21" r:id="rId21"/>
    <sheet name="2012 KRŞ 3 PETANK TÜM SONUÇ" sheetId="22" r:id="rId22"/>
  </sheets>
  <definedNames>
    <definedName name="_xlnm.Print_Area" localSheetId="18">'2012 altınnokta erkekler'!$A$1:$V$22</definedName>
  </definedNames>
  <calcPr fullCalcOnLoad="1"/>
</workbook>
</file>

<file path=xl/sharedStrings.xml><?xml version="1.0" encoding="utf-8"?>
<sst xmlns="http://schemas.openxmlformats.org/spreadsheetml/2006/main" count="1780" uniqueCount="434">
  <si>
    <t>PUAN</t>
  </si>
  <si>
    <t>1ATIŞ</t>
  </si>
  <si>
    <t>2.ATIŞ</t>
  </si>
  <si>
    <t>3.ATIŞ</t>
  </si>
  <si>
    <t>4.ATIŞ</t>
  </si>
  <si>
    <t>5.ATIŞ</t>
  </si>
  <si>
    <t>1.
TOP.</t>
  </si>
  <si>
    <t>2.
TOP.</t>
  </si>
  <si>
    <t>1+2</t>
  </si>
  <si>
    <t>EN YÜKSEK</t>
  </si>
  <si>
    <t>SPORCULAR
1. TUR</t>
  </si>
  <si>
    <t>SPORCULAR
2. TUR</t>
  </si>
  <si>
    <t>1+2 TOPLAM</t>
  </si>
  <si>
    <t xml:space="preserve">   TBBDF 2012 1. LİG BAYANLAR
PETANK ALTIN NOKTA MÜSABAKA CETVELİ</t>
  </si>
  <si>
    <t>ETAP
PUAN</t>
  </si>
  <si>
    <t xml:space="preserve">   TBBDF 2012 1. LİG ERKEKLER
PETANK ALTIN NOKTA MÜSABAKA CETVELİ</t>
  </si>
  <si>
    <t>TAKIMLAR</t>
  </si>
  <si>
    <t>Çekirge Spor</t>
  </si>
  <si>
    <t>Hasanağa Toki İ.Ö.O G.S.K</t>
  </si>
  <si>
    <t>Eskişehir GSİM</t>
  </si>
  <si>
    <t>Bartın KTL GSK</t>
  </si>
  <si>
    <t>Konak Belediyesi GSK</t>
  </si>
  <si>
    <t>Ankara Kazan Belediye SK</t>
  </si>
  <si>
    <t>Bartın Üniversitesi SK</t>
  </si>
  <si>
    <t>Ankara Bocce GSK</t>
  </si>
  <si>
    <t>Esjim Spor Kulübü</t>
  </si>
  <si>
    <t>Alaçam GSK</t>
  </si>
  <si>
    <t>İdman Yurdu Denizli</t>
  </si>
  <si>
    <t>Ankara sital GSK</t>
  </si>
  <si>
    <t>Rize GSK</t>
  </si>
  <si>
    <t>İzmir Bocce SK</t>
  </si>
  <si>
    <t>Fomget GSK</t>
  </si>
  <si>
    <t>Bursa Maliye GSK</t>
  </si>
  <si>
    <t>S</t>
  </si>
  <si>
    <t>MUHYETTİN UYANIK</t>
  </si>
  <si>
    <t>SEMİH VAR</t>
  </si>
  <si>
    <t>YUNUS EMRE GÜNGÖR</t>
  </si>
  <si>
    <t>KADİRCAN KADER</t>
  </si>
  <si>
    <t>ÖZKAN KURT</t>
  </si>
  <si>
    <t>ADEM KESKİN</t>
  </si>
  <si>
    <t>AHMET MUSA</t>
  </si>
  <si>
    <t>ALİ ASKER RECEP</t>
  </si>
  <si>
    <t>RECEP AYDIN</t>
  </si>
  <si>
    <t>MEHMET GARİP TARÇIN</t>
  </si>
  <si>
    <t>CANİP ARSLAN</t>
  </si>
  <si>
    <t>MEHMET KARATAŞ</t>
  </si>
  <si>
    <t>GÖKHAN ÇELİK</t>
  </si>
  <si>
    <t>YILMAZ GÜZELOCAK</t>
  </si>
  <si>
    <t>BİRKAN TÜLEK</t>
  </si>
  <si>
    <t>İBRAHİM ÇİDEM</t>
  </si>
  <si>
    <t>ENGİN ULUSOY</t>
  </si>
  <si>
    <t>Sıra
No</t>
  </si>
  <si>
    <t>PETANK
ÜÇLER</t>
  </si>
  <si>
    <t>PETANK ÇİFTLER</t>
  </si>
  <si>
    <t>PETANK
TEKLER</t>
  </si>
  <si>
    <t>KADINLAR
A.NOKTA</t>
  </si>
  <si>
    <t>ERKEKLER 
A.NOKTA</t>
  </si>
  <si>
    <t>Toplam 
Puan</t>
  </si>
  <si>
    <t>ETAP
PUANI</t>
  </si>
  <si>
    <r>
      <rPr>
        <b/>
        <i/>
        <u val="single"/>
        <sz val="11"/>
        <color indexed="10"/>
        <rFont val="Calibri"/>
        <family val="2"/>
      </rPr>
      <t>NOT:</t>
    </r>
    <r>
      <rPr>
        <sz val="11"/>
        <color theme="1"/>
        <rFont val="Calibri"/>
        <family val="2"/>
      </rPr>
      <t xml:space="preserve"> Sıralama ölçütünde eşit puanlı takımlarda aralarında oynadıkları Raffa müsabakasında galip olan
takım üst sırada yer almış aralarında Raffa oynamamışlar ise Volo sıralamasına göre sıralanmıştır.</t>
    </r>
  </si>
  <si>
    <t>GÖZDE ÇANKAYA</t>
  </si>
  <si>
    <t>SEBİHA USTA</t>
  </si>
  <si>
    <t>DİLEK DEMİRCİ</t>
  </si>
  <si>
    <t>SEVDA DURSUN</t>
  </si>
  <si>
    <t>KATILMADI</t>
  </si>
  <si>
    <t>İNCİ ECE ÖZTÜRK</t>
  </si>
  <si>
    <t>MELİKE BOZ</t>
  </si>
  <si>
    <t>SERAP USTA</t>
  </si>
  <si>
    <t>SEVCAN AKBABA</t>
  </si>
  <si>
    <t>NİLAY GÜNDÜZ</t>
  </si>
  <si>
    <t>TALİA KUMARTAŞLIOĞLU</t>
  </si>
  <si>
    <t>SEVDA KEKLİK</t>
  </si>
  <si>
    <t>AYBÜKE NİSA PARLAK</t>
  </si>
  <si>
    <t>CANSU BÜŞRA AYDOĞAN</t>
  </si>
  <si>
    <t>DAMLA KÜÇÜK</t>
  </si>
  <si>
    <t>HANDAN SÜMER</t>
  </si>
  <si>
    <t>SENA KAYA</t>
  </si>
  <si>
    <t>ESİLE EMEN</t>
  </si>
  <si>
    <t>TÜRKİYE 
BOCCE BOWLİNG DART FEDERASYONU</t>
  </si>
  <si>
    <t>Bocce 1.Lig Puan Durumu</t>
  </si>
  <si>
    <t>Sıra
 No</t>
  </si>
  <si>
    <t>RAFFA</t>
  </si>
  <si>
    <t>VOLO</t>
  </si>
  <si>
    <t>PETANK</t>
  </si>
  <si>
    <t>TOPLAM
PUAN</t>
  </si>
  <si>
    <t>2.</t>
  </si>
  <si>
    <t>3.</t>
  </si>
  <si>
    <t>Konak Belediyesi Gençlik ve Spor Kulübü</t>
  </si>
  <si>
    <t>4.</t>
  </si>
  <si>
    <t>Ankara kazan belediye spor kulübü</t>
  </si>
  <si>
    <t>5.</t>
  </si>
  <si>
    <t>Bartın Üniversitesi Spor Kulübü</t>
  </si>
  <si>
    <t>Bartın Köksal Toptan Lisesi Gençlik ve Spor Kulübü</t>
  </si>
  <si>
    <t>Rize Gençlik ve Spor Kulübü</t>
  </si>
  <si>
    <t>Eskişehir Gençlik ve Spor Kulübü</t>
  </si>
  <si>
    <t>İzmir Bocce Spor Kulübü</t>
  </si>
  <si>
    <t>Ankara sital gençlik ve spor kulübü</t>
  </si>
  <si>
    <t>Alaçam Gençlik ve Spor Kulübü</t>
  </si>
  <si>
    <t>Bursa Maliye Gençlik ve Spor Kulübü</t>
  </si>
  <si>
    <t xml:space="preserve">Faik KAPSIZ Türkiye Bocce Bowling Dart Federasyonu Bocce Lig sekreteri </t>
  </si>
  <si>
    <t>Bocce 1.Lig 2.Etap (VOLO) Puan Durumu</t>
  </si>
  <si>
    <t>ERKEK
BASAMAK</t>
  </si>
  <si>
    <t>KADIN
BASAMAK</t>
  </si>
  <si>
    <t>ERKEK
ALTIN
NOKTA</t>
  </si>
  <si>
    <t>KADIN
ALTIN
NOKTA</t>
  </si>
  <si>
    <t>ERKEK
KOMBİNE</t>
  </si>
  <si>
    <t>KADIN
KOMBİNE</t>
  </si>
  <si>
    <t>ETAP 
PUANI</t>
  </si>
  <si>
    <t>Ankara kazan belediye SK</t>
  </si>
  <si>
    <t>Eskişehir GSK</t>
  </si>
  <si>
    <t xml:space="preserve"> SPORCU ADI SOYADI</t>
  </si>
  <si>
    <t>1.
Atış</t>
  </si>
  <si>
    <t>1.
Vuruş</t>
  </si>
  <si>
    <t>2.
Atış</t>
  </si>
  <si>
    <t>2.
Vuruş</t>
  </si>
  <si>
    <t>Toplam
atış</t>
  </si>
  <si>
    <t>Toplam
Vuruş</t>
  </si>
  <si>
    <t>En
Yüksek</t>
  </si>
  <si>
    <t>Puan</t>
  </si>
  <si>
    <t>RÜSTEM HAMDİ</t>
  </si>
  <si>
    <t>FAİK DURSUN ÖZTÜRK</t>
  </si>
  <si>
    <t>ÖZKAY KAPLAN</t>
  </si>
  <si>
    <t>Y. EMRE GÜNGÖR</t>
  </si>
  <si>
    <t>M. GARİP TARÇIN</t>
  </si>
  <si>
    <t>TAHA FIÇICI</t>
  </si>
  <si>
    <t>YILMAZ DURAN</t>
  </si>
  <si>
    <t>GÖKSEL DOĞAN/ADEM KESKİN</t>
  </si>
  <si>
    <t>EKREM AYER</t>
  </si>
  <si>
    <t>BAYRAM SARIÇAM/KADİRCAN KADER</t>
  </si>
  <si>
    <t>ALİCAN KARATAŞ</t>
  </si>
  <si>
    <t>ÖMER DİNÇER</t>
  </si>
  <si>
    <t>Faik KAPSIZ
Lig Sekreteri</t>
  </si>
  <si>
    <t>SEVDA KEKLİK/SEDA GERİDÖNMEZ</t>
  </si>
  <si>
    <t>ÖZLEM KORKMAZ</t>
  </si>
  <si>
    <t>GÜLÇİN ESEN</t>
  </si>
  <si>
    <t>GAMZE ÖZGÜN</t>
  </si>
  <si>
    <t>TUĞÇE ÖZLÜ</t>
  </si>
  <si>
    <t>GİZEM OYMAK</t>
  </si>
  <si>
    <t>SEÇİL ÖZDEMİR/DİLEK DEMİRCİ</t>
  </si>
  <si>
    <t>2011-2012 BOCCE 1. LİGİ ERKEKLER 
VOLO ALTIN NOKTA PUAN DURUMU</t>
  </si>
  <si>
    <t>SIRA
 NO</t>
  </si>
  <si>
    <t>1.HEDEF</t>
  </si>
  <si>
    <t>2.HEDEF</t>
  </si>
  <si>
    <t>3.HEDEF</t>
  </si>
  <si>
    <t>4.HEDEF</t>
  </si>
  <si>
    <t>5.HEDEF</t>
  </si>
  <si>
    <t>6.HEDEF</t>
  </si>
  <si>
    <t>7.HEDEF</t>
  </si>
  <si>
    <t>8.HEDEF</t>
  </si>
  <si>
    <t>9.HEDEF</t>
  </si>
  <si>
    <t>10.HEDEF</t>
  </si>
  <si>
    <t>11.HEDEF</t>
  </si>
  <si>
    <t>1.ATIŞ TOP</t>
  </si>
  <si>
    <t>2.ATIŞ TOP</t>
  </si>
  <si>
    <t xml:space="preserve"> EN YÜKSEK 1</t>
  </si>
  <si>
    <t>..toplam..</t>
  </si>
  <si>
    <t>ERKEK SPORCULAR</t>
  </si>
  <si>
    <t>İSMET RESUL</t>
  </si>
  <si>
    <t>ERSİN ÇETİN</t>
  </si>
  <si>
    <t>BUĞRA ARSLAN</t>
  </si>
  <si>
    <t>M.YILMAZ DURAN</t>
  </si>
  <si>
    <t>HÜSEYİN TÜKENMEZ</t>
  </si>
  <si>
    <t>BARIŞCAN KÜÇÜK</t>
  </si>
  <si>
    <t>ŞABAN TAŞKIN</t>
  </si>
  <si>
    <t>UMUT GÜNGÖR</t>
  </si>
  <si>
    <t>ŞİNASİ SELECİLER</t>
  </si>
  <si>
    <t>LEVENT KADER</t>
  </si>
  <si>
    <t xml:space="preserve">          </t>
  </si>
  <si>
    <t>2011-2012 BOCCE 1. LİGİ KADINLAR 
VOLO ALTIN NOKTA PUAN DURUMU</t>
  </si>
  <si>
    <t>VURUŞ TOPLAM</t>
  </si>
  <si>
    <t>KADIN SPORCULAR</t>
  </si>
  <si>
    <t>İLKE KUMARTAŞLIOĞLU</t>
  </si>
  <si>
    <t>TUĞÇE GÜRLER</t>
  </si>
  <si>
    <t>SEÇİLÖZDEMİR</t>
  </si>
  <si>
    <t>GÖZDE YAZICI</t>
  </si>
  <si>
    <t>TBBDF 2012 BİRİNCİ LİG KADINLAR KOMBİNE MÜSABAKA SIRALAMASI</t>
  </si>
  <si>
    <t xml:space="preserve">Sıra </t>
  </si>
  <si>
    <t>KULÜP ADI</t>
  </si>
  <si>
    <t>Sporcu</t>
  </si>
  <si>
    <t>Score</t>
  </si>
  <si>
    <t>Games</t>
  </si>
  <si>
    <t>Sets</t>
  </si>
  <si>
    <t>Points</t>
  </si>
  <si>
    <t>SEDA GERİDÖNMEZ</t>
  </si>
  <si>
    <t>H.GÖZDE ÇANKAYA</t>
  </si>
  <si>
    <t>SEDA YÜKSEL</t>
  </si>
  <si>
    <t>BENAY GÜNDÜZ</t>
  </si>
  <si>
    <t>EZGİ AKTÜRK</t>
  </si>
  <si>
    <t>BAHAR ÇİL</t>
  </si>
  <si>
    <t>MERVE ABAR</t>
  </si>
  <si>
    <t>CEREN ZENCİR</t>
  </si>
  <si>
    <t>CANSU AYDOĞAN</t>
  </si>
  <si>
    <t>BEDRİYE TÜRKYILMAZ</t>
  </si>
  <si>
    <t>TBBDF 2012 BİRİNCİ LİG ERKEKLER KOMBİNE MÜSABAKA SIRALAMASI</t>
  </si>
  <si>
    <t>EMRE TİMUR</t>
  </si>
  <si>
    <t>EMRE ABAR</t>
  </si>
  <si>
    <t>UĞUR GÜN</t>
  </si>
  <si>
    <t>TAYFUN ARIK</t>
  </si>
  <si>
    <t>KAAN ÖZTÜRK</t>
  </si>
  <si>
    <t>TAHA MUSTAFA GEMİ</t>
  </si>
  <si>
    <t>ETHEM KANDEMİR</t>
  </si>
  <si>
    <t>28:60</t>
  </si>
  <si>
    <t>2012 1.LİG ÇİFT BAYANLAR PETANK RANKİNG</t>
  </si>
  <si>
    <t>SPORCULAR</t>
  </si>
  <si>
    <t>SCORE</t>
  </si>
  <si>
    <t>BHN</t>
  </si>
  <si>
    <t>FBHN</t>
  </si>
  <si>
    <t>OYUN</t>
  </si>
  <si>
    <t>SET</t>
  </si>
  <si>
    <t>DİSİPLİN
 PUANI</t>
  </si>
  <si>
    <t xml:space="preserve"> 10:0 </t>
  </si>
  <si>
    <t xml:space="preserve"> 5:0 </t>
  </si>
  <si>
    <t xml:space="preserve"> 65:36 </t>
  </si>
  <si>
    <t>ALİ ASKER RECEP-KAAN ÖZTÜRK</t>
  </si>
  <si>
    <t xml:space="preserve"> 8:2 </t>
  </si>
  <si>
    <t xml:space="preserve"> 4:1 </t>
  </si>
  <si>
    <t xml:space="preserve"> 54:36 </t>
  </si>
  <si>
    <t>AHMET MUSA-RÜSTEM HAMDİ</t>
  </si>
  <si>
    <t xml:space="preserve"> 61:45 </t>
  </si>
  <si>
    <t xml:space="preserve"> 6:4 </t>
  </si>
  <si>
    <t xml:space="preserve"> 3:2 </t>
  </si>
  <si>
    <t xml:space="preserve"> 62:44 </t>
  </si>
  <si>
    <t xml:space="preserve"> 52:52 </t>
  </si>
  <si>
    <t xml:space="preserve"> 61:55 </t>
  </si>
  <si>
    <t xml:space="preserve"> 53:54 </t>
  </si>
  <si>
    <t xml:space="preserve"> 4:6 </t>
  </si>
  <si>
    <t xml:space="preserve"> 2:3 </t>
  </si>
  <si>
    <t xml:space="preserve"> 50:62 </t>
  </si>
  <si>
    <t>CANER MAKARA</t>
  </si>
  <si>
    <t xml:space="preserve"> 45:53 </t>
  </si>
  <si>
    <t xml:space="preserve"> 40:45 </t>
  </si>
  <si>
    <t>AHMET YARATILMIŞ</t>
  </si>
  <si>
    <t xml:space="preserve"> 37:45 </t>
  </si>
  <si>
    <t xml:space="preserve"> 48:48 </t>
  </si>
  <si>
    <t xml:space="preserve"> 53:46 </t>
  </si>
  <si>
    <t xml:space="preserve"> 57:53 </t>
  </si>
  <si>
    <t>İSMAİL MEŞEDALI-İBRAHİM ÇİDEM</t>
  </si>
  <si>
    <t xml:space="preserve"> 2:8 </t>
  </si>
  <si>
    <t xml:space="preserve"> 1:4 </t>
  </si>
  <si>
    <t xml:space="preserve"> 26:60 </t>
  </si>
  <si>
    <t>MUHYETTİN OYANIK</t>
  </si>
  <si>
    <t xml:space="preserve"> 0:10 </t>
  </si>
  <si>
    <t xml:space="preserve"> 0:5 </t>
  </si>
  <si>
    <t xml:space="preserve"> 35:65 </t>
  </si>
  <si>
    <t>2012 1.LİG ÇİFT BAYANLAR PETANK SONUÇLARI</t>
  </si>
  <si>
    <t>SEÇİL ÖZDEMİR</t>
  </si>
  <si>
    <t xml:space="preserve"> 46:53 </t>
  </si>
  <si>
    <t xml:space="preserve"> 35:43 </t>
  </si>
  <si>
    <t>ALEV DÜZGÜN</t>
  </si>
  <si>
    <t xml:space="preserve"> 58:28 </t>
  </si>
  <si>
    <t>H.İLDENİZ NUR BİÇER</t>
  </si>
  <si>
    <t xml:space="preserve"> 46:50 </t>
  </si>
  <si>
    <t>SONGÜL YILMAZ</t>
  </si>
  <si>
    <t xml:space="preserve"> 41:46 </t>
  </si>
  <si>
    <t xml:space="preserve"> 58:44 </t>
  </si>
  <si>
    <t>HİLAL ÇİLE</t>
  </si>
  <si>
    <t xml:space="preserve"> 0:65 </t>
  </si>
  <si>
    <t>MERVE ÖZTÜRKER</t>
  </si>
  <si>
    <t xml:space="preserve"> 56:35 </t>
  </si>
  <si>
    <t>CEREN ZİNCİR</t>
  </si>
  <si>
    <t xml:space="preserve"> 47:42 </t>
  </si>
  <si>
    <t xml:space="preserve"> 42:53 </t>
  </si>
  <si>
    <t>DENİZ GÜZELOCAK</t>
  </si>
  <si>
    <t xml:space="preserve"> 52:38 </t>
  </si>
  <si>
    <t xml:space="preserve"> 48:60 </t>
  </si>
  <si>
    <t>EMİNE AZKARA</t>
  </si>
  <si>
    <t xml:space="preserve"> 48:39 </t>
  </si>
  <si>
    <t>MERVE TİMUR</t>
  </si>
  <si>
    <t>MERVE ÖZTÜRK</t>
  </si>
  <si>
    <t xml:space="preserve"> 54:34 </t>
  </si>
  <si>
    <t>GİZEM CAN İNCE</t>
  </si>
  <si>
    <t>NESLİHAN SEDA YETKİN</t>
  </si>
  <si>
    <t xml:space="preserve"> 52:46 </t>
  </si>
  <si>
    <t xml:space="preserve">2012 1. LİG PETANK ÜÇLER MÜSABAKALARI </t>
  </si>
  <si>
    <t xml:space="preserve"> 46:60 </t>
  </si>
  <si>
    <t xml:space="preserve"> 47:41 </t>
  </si>
  <si>
    <t>AHMET EMEN</t>
  </si>
  <si>
    <t>HATİCE GÖZDE ÇANKAYA</t>
  </si>
  <si>
    <t xml:space="preserve"> 59:42 </t>
  </si>
  <si>
    <t>MUHAMMED YILMAZ DURAN</t>
  </si>
  <si>
    <t xml:space="preserve"> 53:53 </t>
  </si>
  <si>
    <t>CANİP ASLAN</t>
  </si>
  <si>
    <t xml:space="preserve"> 46:57 </t>
  </si>
  <si>
    <t xml:space="preserve"> 60:37 </t>
  </si>
  <si>
    <t xml:space="preserve"> 28:62 </t>
  </si>
  <si>
    <t>FURKAN ULU</t>
  </si>
  <si>
    <t xml:space="preserve"> 64:47 </t>
  </si>
  <si>
    <t xml:space="preserve"> 55:43 </t>
  </si>
  <si>
    <t>İSMAİL MEŞEDALI</t>
  </si>
  <si>
    <t xml:space="preserve"> 41:60 </t>
  </si>
  <si>
    <t xml:space="preserve"> 39:57 </t>
  </si>
  <si>
    <t>EGE GÜZELOCAK</t>
  </si>
  <si>
    <t xml:space="preserve"> 65:39 </t>
  </si>
  <si>
    <t>SEMİHA USTA</t>
  </si>
  <si>
    <t>BAYRAM SARIÇAM</t>
  </si>
  <si>
    <t xml:space="preserve"> 33:44 </t>
  </si>
  <si>
    <t xml:space="preserve"> 55:40 </t>
  </si>
  <si>
    <t>MESUT TÜKENMEZ</t>
  </si>
  <si>
    <t xml:space="preserve"> 51:49 </t>
  </si>
  <si>
    <t>FATİH ÖZTÜRK</t>
  </si>
  <si>
    <t xml:space="preserve"> 44:55 </t>
  </si>
  <si>
    <t>Home</t>
  </si>
  <si>
    <t>Guest</t>
  </si>
  <si>
    <t>SONUÇ</t>
  </si>
  <si>
    <t>1.TUR</t>
  </si>
  <si>
    <t>2.TUR</t>
  </si>
  <si>
    <t>3.TUR</t>
  </si>
  <si>
    <t>4.TUR</t>
  </si>
  <si>
    <t>5.TUR</t>
  </si>
  <si>
    <t>2012 BOCCE 1. LİG PETANK ETABI TEK ERKEKLER MÜSABAKA SONUÇLARI</t>
  </si>
  <si>
    <t>2012 BOCCE 1. LİG PETANK ETABI ÇİFT KADINLAR MÜSABAKA SONUÇLARI</t>
  </si>
  <si>
    <t xml:space="preserve"> </t>
  </si>
  <si>
    <t>1. LİG KADINLAR KOMBİNE 2012</t>
  </si>
  <si>
    <t>1. LİG KADINLAR KOMBİNE 2012 TÜM SONUÇLAR</t>
  </si>
  <si>
    <t>Players</t>
  </si>
  <si>
    <t>Club</t>
  </si>
  <si>
    <t>Events</t>
  </si>
  <si>
    <t>KADIN KOMBİNE 2012 TÜM SPORCULAR</t>
  </si>
  <si>
    <t>Bocce 21012 Erkekler Kombine</t>
  </si>
  <si>
    <t>Bocce 21012 Erkekler Kombine TÜM SONUÇLAR</t>
  </si>
  <si>
    <t>Bocce 21012 Erkekler Kombine TÜM SPORCULAR</t>
  </si>
  <si>
    <r>
      <t>2012 1.Lig Raffa</t>
    </r>
    <r>
      <rPr>
        <b/>
        <sz val="11"/>
        <color indexed="8"/>
        <rFont val="Arial"/>
        <family val="2"/>
      </rPr>
      <t xml:space="preserve"> </t>
    </r>
  </si>
  <si>
    <t>Ankara Bocce</t>
  </si>
  <si>
    <t>Bartın üniversitesi spor kulübü</t>
  </si>
  <si>
    <t>Fomget</t>
  </si>
  <si>
    <t>2012 1.Lig Raffa TÜM SONUÇLAR</t>
  </si>
  <si>
    <t>Bocce 1.Lig 1. Etap (RAFFA)</t>
  </si>
  <si>
    <t>SWISS SYSTEM Bocce 1.Lig 1.Etap (RAFFA) Puan Durumu</t>
  </si>
  <si>
    <t>SKOR</t>
  </si>
  <si>
    <t>OYUN 
PUANI</t>
  </si>
  <si>
    <t>ALDIĞI
VERDİĞİ 
SET</t>
  </si>
  <si>
    <t>ALDIĞI 
VERDİĞİ
SAYI</t>
  </si>
  <si>
    <t>56:34</t>
  </si>
  <si>
    <t>61:41</t>
  </si>
  <si>
    <t>66:38</t>
  </si>
  <si>
    <t>52:43</t>
  </si>
  <si>
    <t>50:44</t>
  </si>
  <si>
    <t>46:41</t>
  </si>
  <si>
    <t>51:35</t>
  </si>
  <si>
    <t>58:43</t>
  </si>
  <si>
    <t>42:53</t>
  </si>
  <si>
    <t>46:52</t>
  </si>
  <si>
    <t>46:54</t>
  </si>
  <si>
    <t>50:46</t>
  </si>
  <si>
    <t>48:62</t>
  </si>
  <si>
    <t>37:59</t>
  </si>
  <si>
    <t>41:64</t>
  </si>
  <si>
    <t>27:68</t>
  </si>
  <si>
    <t>Rank</t>
  </si>
  <si>
    <t>Pseudonym</t>
  </si>
  <si>
    <t>Name 1</t>
  </si>
  <si>
    <t>Name 2</t>
  </si>
  <si>
    <t>Name 3</t>
  </si>
  <si>
    <t>Name 4</t>
  </si>
  <si>
    <t>fBHN</t>
  </si>
  <si>
    <t>1.</t>
  </si>
  <si>
    <t>H.Gözde ÇANKAYA</t>
  </si>
  <si>
    <t>Gülçin ESEN</t>
  </si>
  <si>
    <t>Alev DÜZGÜN</t>
  </si>
  <si>
    <t>Ahmet EMEN</t>
  </si>
  <si>
    <t>Faik Dursun ÖZTÜRK</t>
  </si>
  <si>
    <t>Semih VAR</t>
  </si>
  <si>
    <t>Tuğçe GÜRLER</t>
  </si>
  <si>
    <t>Esile EMEN</t>
  </si>
  <si>
    <t>Deniz GÜZELOCAK</t>
  </si>
  <si>
    <t>Seda GERİDÖNMEZ</t>
  </si>
  <si>
    <t>Nazım ÖZTÜRKER</t>
  </si>
  <si>
    <t>Ramazan ÖMEROĞLU</t>
  </si>
  <si>
    <t>Hüseyin TÜKENMEZ</t>
  </si>
  <si>
    <t>Talia KUMARTAŞLIOĞLU</t>
  </si>
  <si>
    <t>Merve TİMUR</t>
  </si>
  <si>
    <t>Gökhan ÇELİK</t>
  </si>
  <si>
    <t>Caner MAKARA</t>
  </si>
  <si>
    <t>İsmail Hakkı YILMAZ</t>
  </si>
  <si>
    <t>Emre ABAR</t>
  </si>
  <si>
    <t>Özkay KAPLAN</t>
  </si>
  <si>
    <t>6.</t>
  </si>
  <si>
    <t>M.Garip TARÇIN</t>
  </si>
  <si>
    <t>Şinasi SELECİLER</t>
  </si>
  <si>
    <t>Recep AYDIN</t>
  </si>
  <si>
    <t>Serap USTA</t>
  </si>
  <si>
    <t>7.</t>
  </si>
  <si>
    <t>Özlem KORKMAZ</t>
  </si>
  <si>
    <t>İnci Ece ÖZTÜRK</t>
  </si>
  <si>
    <t>Ahmet MUSA</t>
  </si>
  <si>
    <t>Rüstem HAMDİ</t>
  </si>
  <si>
    <t>8.</t>
  </si>
  <si>
    <t>Dİlay GÜNDÜZ</t>
  </si>
  <si>
    <t>Mehmet KARATAŞ</t>
  </si>
  <si>
    <t>Benay GÜNDÜZ</t>
  </si>
  <si>
    <t>Alican KARATAŞ</t>
  </si>
  <si>
    <t>9.</t>
  </si>
  <si>
    <t>İbrahim ÇİDEM</t>
  </si>
  <si>
    <t>İsmail MEŞEDALI</t>
  </si>
  <si>
    <t>Mehmet Taha FIÇICI</t>
  </si>
  <si>
    <t>Barışcan KÜÇÜK</t>
  </si>
  <si>
    <t>10.</t>
  </si>
  <si>
    <t>Levent KADER</t>
  </si>
  <si>
    <t>Kadircan KADER</t>
  </si>
  <si>
    <t>Bayram SARIÇAM</t>
  </si>
  <si>
    <t>Sebiha USTA</t>
  </si>
  <si>
    <t>11.</t>
  </si>
  <si>
    <t>Buğra ARSLAN</t>
  </si>
  <si>
    <t>Taha Mustafa GEMİ</t>
  </si>
  <si>
    <t>Musa Birkan TÜLEK</t>
  </si>
  <si>
    <t>Muhammed Yılmaz DURAN</t>
  </si>
  <si>
    <t>12.</t>
  </si>
  <si>
    <t>Osman BATUK</t>
  </si>
  <si>
    <t>Zekeriya AYDOĞAN</t>
  </si>
  <si>
    <t>Emine AZKARA</t>
  </si>
  <si>
    <t>Belfu Zinnet OKALAN</t>
  </si>
  <si>
    <t>13.</t>
  </si>
  <si>
    <t>Ali Asker RECEP</t>
  </si>
  <si>
    <t>Kadir Kaan ÖZTÜRK</t>
  </si>
  <si>
    <t>Melike BOZ</t>
  </si>
  <si>
    <t>Ceren ZİNCİR</t>
  </si>
  <si>
    <t xml:space="preserve">48:62 </t>
  </si>
  <si>
    <t>14.</t>
  </si>
  <si>
    <t>Uğur GÜN</t>
  </si>
  <si>
    <t>Ekrem AYER</t>
  </si>
  <si>
    <t>Dilek DEMİRCİ</t>
  </si>
  <si>
    <t>Seçil ÖZTÜRK</t>
  </si>
  <si>
    <t>15.</t>
  </si>
  <si>
    <t>Ahmet YARATILMIŞ</t>
  </si>
  <si>
    <t>Ahmet ÇAM</t>
  </si>
  <si>
    <t>Yunus Emre YEŞİLYURT</t>
  </si>
  <si>
    <t>Nihal DEMİRDAL</t>
  </si>
  <si>
    <t xml:space="preserve">41:64 </t>
  </si>
  <si>
    <t>16.</t>
  </si>
  <si>
    <t>Handan SÜMER</t>
  </si>
  <si>
    <t>Şaban TAŞKIN</t>
  </si>
  <si>
    <t>Engin ULUSOY</t>
  </si>
  <si>
    <t>Öznur TUTAN</t>
  </si>
  <si>
    <t xml:space="preserve">27:68 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</si>
</sst>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General\.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  <numFmt numFmtId="177" formatCode="[$€-2]\ #,##0.00_);[Red]\([$€-2]\ #,##0.00\)"/>
    <numFmt numFmtId="178" formatCode="[$-41F]dd\ mmmm\ yyyy\ dddd"/>
    <numFmt numFmtId="179" formatCode="hh:mm;@"/>
  </numFmts>
  <fonts count="12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0"/>
    </font>
    <font>
      <b/>
      <sz val="13"/>
      <name val="Arial Tur"/>
      <family val="0"/>
    </font>
    <font>
      <b/>
      <i/>
      <sz val="13"/>
      <color indexed="18"/>
      <name val="Verdana"/>
      <family val="2"/>
    </font>
    <font>
      <b/>
      <sz val="8"/>
      <name val="Arial Tur"/>
      <family val="0"/>
    </font>
    <font>
      <sz val="13"/>
      <name val="Times New Roman"/>
      <family val="1"/>
    </font>
    <font>
      <sz val="9"/>
      <color indexed="8"/>
      <name val="Arial"/>
      <family val="2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i/>
      <u val="single"/>
      <sz val="11"/>
      <color indexed="10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7"/>
      <name val="Arial Tur"/>
      <family val="0"/>
    </font>
    <font>
      <b/>
      <i/>
      <sz val="12"/>
      <color indexed="18"/>
      <name val="Verdana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10"/>
      <name val="Times New Roman"/>
      <family val="1"/>
    </font>
    <font>
      <b/>
      <sz val="11"/>
      <color indexed="8"/>
      <name val="Arial"/>
      <family val="2"/>
    </font>
    <font>
      <b/>
      <sz val="28"/>
      <name val="Calibri"/>
      <family val="0"/>
    </font>
    <font>
      <b/>
      <sz val="32"/>
      <name val="Calibri"/>
      <family val="0"/>
    </font>
    <font>
      <b/>
      <sz val="30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Times New Roman"/>
      <family val="1"/>
    </font>
    <font>
      <b/>
      <sz val="9"/>
      <color indexed="63"/>
      <name val="Times New Roman"/>
      <family val="1"/>
    </font>
    <font>
      <sz val="11"/>
      <name val="Calibri"/>
      <family val="2"/>
    </font>
    <font>
      <b/>
      <sz val="10"/>
      <color indexed="10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name val="Calibri"/>
      <family val="2"/>
    </font>
    <font>
      <b/>
      <sz val="14"/>
      <color indexed="9"/>
      <name val="Arial Black"/>
      <family val="2"/>
    </font>
    <font>
      <b/>
      <sz val="12"/>
      <color indexed="6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.5"/>
      <color indexed="18"/>
      <name val="Times New Roman"/>
      <family val="1"/>
    </font>
    <font>
      <b/>
      <sz val="18"/>
      <color indexed="18"/>
      <name val="Arial"/>
      <family val="2"/>
    </font>
    <font>
      <b/>
      <sz val="8"/>
      <color indexed="8"/>
      <name val="Arial"/>
      <family val="2"/>
    </font>
    <font>
      <sz val="18"/>
      <color indexed="8"/>
      <name val="Algerian"/>
      <family val="5"/>
    </font>
    <font>
      <b/>
      <i/>
      <sz val="10"/>
      <color indexed="56"/>
      <name val="Arial"/>
      <family val="2"/>
    </font>
    <font>
      <sz val="16"/>
      <color indexed="8"/>
      <name val="Arial"/>
      <family val="2"/>
    </font>
    <font>
      <b/>
      <sz val="16"/>
      <color indexed="10"/>
      <name val="Algerian"/>
      <family val="5"/>
    </font>
    <font>
      <b/>
      <sz val="14"/>
      <color indexed="10"/>
      <name val="Calibri"/>
      <family val="2"/>
    </font>
    <font>
      <b/>
      <sz val="11"/>
      <color indexed="8"/>
      <name val="Algerian"/>
      <family val="5"/>
    </font>
    <font>
      <sz val="20"/>
      <color indexed="10"/>
      <name val="Algerian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33333"/>
      <name val="Times New Roman"/>
      <family val="1"/>
    </font>
    <font>
      <b/>
      <sz val="9"/>
      <color rgb="FF333333"/>
      <name val="Times New Roman"/>
      <family val="1"/>
    </font>
    <font>
      <b/>
      <sz val="10"/>
      <color rgb="FFFF0000"/>
      <name val="Times New Roman"/>
      <family val="1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i/>
      <sz val="12"/>
      <color rgb="FFFF000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rgb="FFFFFFFF"/>
      <name val="Arial Black"/>
      <family val="2"/>
    </font>
    <font>
      <b/>
      <sz val="12"/>
      <color rgb="FF333333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3.5"/>
      <color rgb="FF000080"/>
      <name val="Times New Roman"/>
      <family val="1"/>
    </font>
    <font>
      <sz val="11"/>
      <color theme="1"/>
      <name val="Arial"/>
      <family val="2"/>
    </font>
    <font>
      <b/>
      <sz val="18"/>
      <color rgb="FF000080"/>
      <name val="Arial"/>
      <family val="2"/>
    </font>
    <font>
      <b/>
      <sz val="8"/>
      <color theme="1"/>
      <name val="Arial"/>
      <family val="2"/>
    </font>
    <font>
      <sz val="18"/>
      <color theme="1"/>
      <name val="Algerian"/>
      <family val="5"/>
    </font>
    <font>
      <b/>
      <i/>
      <sz val="10"/>
      <color theme="3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b/>
      <i/>
      <sz val="10"/>
      <color rgb="FF1F497D"/>
      <name val="Arial"/>
      <family val="2"/>
    </font>
    <font>
      <b/>
      <sz val="8"/>
      <color rgb="FF000000"/>
      <name val="Arial"/>
      <family val="2"/>
    </font>
    <font>
      <b/>
      <sz val="16"/>
      <color rgb="FFFF0000"/>
      <name val="Algerian"/>
      <family val="5"/>
    </font>
    <font>
      <b/>
      <sz val="14"/>
      <color rgb="FFFF0000"/>
      <name val="Calibri"/>
      <family val="2"/>
    </font>
    <font>
      <b/>
      <sz val="11"/>
      <color theme="1"/>
      <name val="Algerian"/>
      <family val="5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73737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5D9F1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/>
      <top style="hair"/>
      <bottom style="hair"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ck">
        <color rgb="FF808080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 style="thin"/>
      <top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thin"/>
      <bottom style="hair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/>
      <bottom style="medium"/>
    </border>
    <border>
      <left style="hair"/>
      <right style="thin"/>
      <top style="hair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theme="0"/>
      </left>
      <right/>
      <top/>
      <bottom/>
    </border>
    <border>
      <left style="thin">
        <color rgb="FFFFFFFF"/>
      </left>
      <right/>
      <top/>
      <bottom/>
    </border>
    <border>
      <left/>
      <right style="thin"/>
      <top/>
      <bottom/>
    </border>
    <border>
      <left style="thin"/>
      <right style="thin"/>
      <top style="thin"/>
      <bottom style="hair"/>
    </border>
    <border>
      <left/>
      <right/>
      <top/>
      <bottom style="thin">
        <color rgb="FF000000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" applyNumberFormat="0" applyFill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20" borderId="5" applyNumberFormat="0" applyAlignment="0" applyProtection="0"/>
    <xf numFmtId="0" fontId="78" fillId="21" borderId="6" applyNumberFormat="0" applyAlignment="0" applyProtection="0"/>
    <xf numFmtId="0" fontId="79" fillId="20" borderId="6" applyNumberFormat="0" applyAlignment="0" applyProtection="0"/>
    <xf numFmtId="0" fontId="80" fillId="22" borderId="7" applyNumberFormat="0" applyAlignment="0" applyProtection="0"/>
    <xf numFmtId="0" fontId="81" fillId="23" borderId="0" applyNumberFormat="0" applyBorder="0" applyAlignment="0" applyProtection="0"/>
    <xf numFmtId="0" fontId="82" fillId="2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8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horizontal="left" vertical="center"/>
      <protection hidden="1"/>
    </xf>
    <xf numFmtId="0" fontId="0" fillId="34" borderId="10" xfId="0" applyFill="1" applyBorder="1" applyAlignment="1" applyProtection="1">
      <alignment horizontal="center" vertical="center"/>
      <protection hidden="1"/>
    </xf>
    <xf numFmtId="0" fontId="2" fillId="35" borderId="0" xfId="48" applyFont="1" applyFill="1">
      <alignment/>
      <protection/>
    </xf>
    <xf numFmtId="0" fontId="2" fillId="0" borderId="0" xfId="48" applyFont="1">
      <alignment/>
      <protection/>
    </xf>
    <xf numFmtId="0" fontId="8" fillId="36" borderId="11" xfId="48" applyFont="1" applyFill="1" applyBorder="1" applyAlignment="1" applyProtection="1">
      <alignment horizontal="center"/>
      <protection hidden="1"/>
    </xf>
    <xf numFmtId="0" fontId="8" fillId="36" borderId="10" xfId="48" applyFont="1" applyFill="1" applyBorder="1" applyAlignment="1" applyProtection="1">
      <alignment horizontal="center"/>
      <protection hidden="1"/>
    </xf>
    <xf numFmtId="0" fontId="2" fillId="35" borderId="0" xfId="48" applyFont="1" applyFill="1" applyBorder="1">
      <alignment/>
      <protection/>
    </xf>
    <xf numFmtId="0" fontId="2" fillId="35" borderId="0" xfId="48" applyFont="1" applyFill="1" applyBorder="1" applyAlignment="1">
      <alignment horizontal="center"/>
      <protection/>
    </xf>
    <xf numFmtId="0" fontId="3" fillId="35" borderId="12" xfId="48" applyFill="1" applyBorder="1" applyProtection="1">
      <alignment/>
      <protection hidden="1" locked="0"/>
    </xf>
    <xf numFmtId="0" fontId="3" fillId="35" borderId="12" xfId="48" applyFill="1" applyBorder="1" applyAlignment="1" applyProtection="1">
      <alignment horizontal="center"/>
      <protection locked="0"/>
    </xf>
    <xf numFmtId="0" fontId="8" fillId="35" borderId="12" xfId="48" applyFont="1" applyFill="1" applyBorder="1" applyAlignment="1" applyProtection="1">
      <alignment horizontal="center"/>
      <protection hidden="1"/>
    </xf>
    <xf numFmtId="0" fontId="8" fillId="35" borderId="0" xfId="48" applyFont="1" applyFill="1" applyBorder="1" applyAlignment="1" applyProtection="1">
      <alignment horizontal="center"/>
      <protection hidden="1"/>
    </xf>
    <xf numFmtId="0" fontId="8" fillId="35" borderId="12" xfId="48" applyFont="1" applyFill="1" applyBorder="1" applyAlignment="1">
      <alignment horizontal="center"/>
      <protection/>
    </xf>
    <xf numFmtId="0" fontId="2" fillId="35" borderId="0" xfId="48" applyFont="1" applyFill="1" applyProtection="1">
      <alignment/>
      <protection hidden="1"/>
    </xf>
    <xf numFmtId="0" fontId="4" fillId="35" borderId="0" xfId="48" applyFont="1" applyFill="1" applyBorder="1" applyAlignment="1" applyProtection="1">
      <alignment horizontal="center" vertical="center" wrapText="1"/>
      <protection hidden="1"/>
    </xf>
    <xf numFmtId="0" fontId="4" fillId="35" borderId="13" xfId="48" applyFont="1" applyFill="1" applyBorder="1" applyAlignment="1" applyProtection="1">
      <alignment horizontal="center" vertical="center" wrapText="1"/>
      <protection hidden="1"/>
    </xf>
    <xf numFmtId="0" fontId="5" fillId="35" borderId="14" xfId="48" applyFont="1" applyFill="1" applyBorder="1" applyAlignment="1" applyProtection="1">
      <alignment vertical="center"/>
      <protection hidden="1"/>
    </xf>
    <xf numFmtId="0" fontId="6" fillId="35" borderId="15" xfId="48" applyFont="1" applyFill="1" applyBorder="1" applyAlignment="1" applyProtection="1">
      <alignment textRotation="90" wrapText="1"/>
      <protection hidden="1"/>
    </xf>
    <xf numFmtId="0" fontId="6" fillId="35" borderId="15" xfId="48" applyFont="1" applyFill="1" applyBorder="1" applyAlignment="1" applyProtection="1">
      <alignment textRotation="90"/>
      <protection hidden="1"/>
    </xf>
    <xf numFmtId="0" fontId="6" fillId="35" borderId="16" xfId="48" applyFont="1" applyFill="1" applyBorder="1" applyAlignment="1" applyProtection="1">
      <alignment textRotation="90"/>
      <protection hidden="1"/>
    </xf>
    <xf numFmtId="0" fontId="3" fillId="35" borderId="0" xfId="48" applyFill="1" applyProtection="1">
      <alignment/>
      <protection hidden="1"/>
    </xf>
    <xf numFmtId="0" fontId="9" fillId="35" borderId="17" xfId="48" applyFont="1" applyFill="1" applyBorder="1" applyAlignment="1" applyProtection="1">
      <alignment horizontal="center" vertical="center" wrapText="1"/>
      <protection hidden="1"/>
    </xf>
    <xf numFmtId="0" fontId="4" fillId="35" borderId="17" xfId="48" applyFont="1" applyFill="1" applyBorder="1" applyAlignment="1" applyProtection="1">
      <alignment horizontal="center" vertical="center" wrapText="1"/>
      <protection hidden="1"/>
    </xf>
    <xf numFmtId="0" fontId="3" fillId="36" borderId="11" xfId="48" applyFill="1" applyBorder="1" applyAlignment="1" applyProtection="1">
      <alignment horizontal="center"/>
      <protection hidden="1"/>
    </xf>
    <xf numFmtId="0" fontId="2" fillId="35" borderId="0" xfId="48" applyFont="1" applyFill="1" applyBorder="1" applyProtection="1">
      <alignment/>
      <protection hidden="1"/>
    </xf>
    <xf numFmtId="0" fontId="2" fillId="37" borderId="11" xfId="48" applyFont="1" applyFill="1" applyBorder="1" applyProtection="1">
      <alignment/>
      <protection hidden="1"/>
    </xf>
    <xf numFmtId="0" fontId="3" fillId="36" borderId="10" xfId="48" applyFill="1" applyBorder="1" applyAlignment="1" applyProtection="1">
      <alignment horizontal="center"/>
      <protection hidden="1"/>
    </xf>
    <xf numFmtId="0" fontId="2" fillId="37" borderId="10" xfId="48" applyFont="1" applyFill="1" applyBorder="1" applyProtection="1">
      <alignment/>
      <protection hidden="1"/>
    </xf>
    <xf numFmtId="0" fontId="2" fillId="35" borderId="0" xfId="48" applyFont="1" applyFill="1" applyBorder="1" applyAlignment="1" applyProtection="1">
      <alignment horizontal="center"/>
      <protection hidden="1"/>
    </xf>
    <xf numFmtId="0" fontId="3" fillId="35" borderId="12" xfId="48" applyFill="1" applyBorder="1" applyProtection="1">
      <alignment/>
      <protection hidden="1"/>
    </xf>
    <xf numFmtId="0" fontId="3" fillId="35" borderId="12" xfId="48" applyFill="1" applyBorder="1" applyAlignment="1" applyProtection="1">
      <alignment horizontal="center"/>
      <protection hidden="1"/>
    </xf>
    <xf numFmtId="0" fontId="2" fillId="0" borderId="0" xfId="48" applyFont="1" applyProtection="1">
      <alignment/>
      <protection hidden="1"/>
    </xf>
    <xf numFmtId="0" fontId="7" fillId="35" borderId="17" xfId="48" applyFont="1" applyFill="1" applyBorder="1" applyAlignment="1" applyProtection="1">
      <alignment horizontal="center" vertical="center" wrapText="1"/>
      <protection hidden="1"/>
    </xf>
    <xf numFmtId="0" fontId="6" fillId="35" borderId="16" xfId="48" applyFont="1" applyFill="1" applyBorder="1" applyAlignment="1" applyProtection="1">
      <alignment textRotation="90" wrapText="1"/>
      <protection hidden="1"/>
    </xf>
    <xf numFmtId="0" fontId="2" fillId="0" borderId="0" xfId="48" applyFont="1" applyAlignment="1">
      <alignment horizont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10" fillId="18" borderId="18" xfId="0" applyFont="1" applyFill="1" applyBorder="1" applyAlignment="1">
      <alignment horizontal="center" vertical="center" wrapText="1"/>
    </xf>
    <xf numFmtId="0" fontId="86" fillId="18" borderId="19" xfId="0" applyFont="1" applyFill="1" applyBorder="1" applyAlignment="1">
      <alignment horizontal="center" vertical="center"/>
    </xf>
    <xf numFmtId="0" fontId="10" fillId="18" borderId="19" xfId="0" applyFont="1" applyFill="1" applyBorder="1" applyAlignment="1">
      <alignment horizontal="center" vertical="center" wrapText="1"/>
    </xf>
    <xf numFmtId="0" fontId="87" fillId="18" borderId="19" xfId="0" applyFont="1" applyFill="1" applyBorder="1" applyAlignment="1">
      <alignment horizontal="center" vertical="center" wrapText="1"/>
    </xf>
    <xf numFmtId="0" fontId="80" fillId="39" borderId="11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hidden="1"/>
    </xf>
    <xf numFmtId="0" fontId="42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0" fillId="38" borderId="11" xfId="0" applyFill="1" applyBorder="1" applyAlignment="1">
      <alignment horizontal="center" vertical="center"/>
    </xf>
    <xf numFmtId="0" fontId="80" fillId="39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hidden="1"/>
    </xf>
    <xf numFmtId="0" fontId="42" fillId="0" borderId="10" xfId="0" applyFont="1" applyBorder="1" applyAlignment="1" applyProtection="1">
      <alignment horizontal="center" vertical="center"/>
      <protection hidden="1"/>
    </xf>
    <xf numFmtId="0" fontId="0" fillId="38" borderId="10" xfId="0" applyFill="1" applyBorder="1" applyAlignment="1">
      <alignment horizontal="center" vertical="center"/>
    </xf>
    <xf numFmtId="0" fontId="0" fillId="38" borderId="0" xfId="0" applyFill="1" applyAlignment="1">
      <alignment/>
    </xf>
    <xf numFmtId="0" fontId="0" fillId="38" borderId="0" xfId="0" applyFill="1" applyAlignment="1">
      <alignment horizontal="left"/>
    </xf>
    <xf numFmtId="0" fontId="88" fillId="37" borderId="10" xfId="48" applyFont="1" applyFill="1" applyBorder="1" applyProtection="1">
      <alignment/>
      <protection hidden="1"/>
    </xf>
    <xf numFmtId="0" fontId="0" fillId="0" borderId="0" xfId="0" applyAlignment="1" applyProtection="1">
      <alignment vertical="center"/>
      <protection locked="0"/>
    </xf>
    <xf numFmtId="0" fontId="0" fillId="40" borderId="0" xfId="0" applyFill="1" applyAlignment="1" applyProtection="1">
      <alignment vertical="center"/>
      <protection locked="0"/>
    </xf>
    <xf numFmtId="0" fontId="89" fillId="3" borderId="20" xfId="0" applyFont="1" applyFill="1" applyBorder="1" applyAlignment="1" applyProtection="1">
      <alignment horizontal="center" vertical="center" wrapText="1"/>
      <protection locked="0"/>
    </xf>
    <xf numFmtId="0" fontId="89" fillId="3" borderId="21" xfId="0" applyFont="1" applyFill="1" applyBorder="1" applyAlignment="1" applyProtection="1">
      <alignment horizontal="center" vertical="center"/>
      <protection locked="0"/>
    </xf>
    <xf numFmtId="0" fontId="89" fillId="3" borderId="21" xfId="0" applyFont="1" applyFill="1" applyBorder="1" applyAlignment="1" applyProtection="1">
      <alignment horizontal="center" vertical="center" wrapText="1"/>
      <protection locked="0"/>
    </xf>
    <xf numFmtId="0" fontId="89" fillId="3" borderId="22" xfId="0" applyFont="1" applyFill="1" applyBorder="1" applyAlignment="1" applyProtection="1">
      <alignment horizontal="center" vertical="center" wrapText="1"/>
      <protection locked="0"/>
    </xf>
    <xf numFmtId="0" fontId="0" fillId="8" borderId="23" xfId="0" applyFont="1" applyFill="1" applyBorder="1" applyAlignment="1" applyProtection="1">
      <alignment horizontal="center" vertical="center"/>
      <protection locked="0"/>
    </xf>
    <xf numFmtId="172" fontId="90" fillId="41" borderId="20" xfId="0" applyNumberFormat="1" applyFont="1" applyFill="1" applyBorder="1" applyAlignment="1" applyProtection="1">
      <alignment horizontal="right" vertical="center" indent="1"/>
      <protection locked="0"/>
    </xf>
    <xf numFmtId="0" fontId="91" fillId="0" borderId="21" xfId="0" applyFont="1" applyBorder="1" applyAlignment="1" applyProtection="1">
      <alignment horizontal="left" vertical="center" indent="1"/>
      <protection locked="0"/>
    </xf>
    <xf numFmtId="1" fontId="92" fillId="0" borderId="23" xfId="0" applyNumberFormat="1" applyFont="1" applyBorder="1" applyAlignment="1" applyProtection="1">
      <alignment horizontal="center" vertical="center" wrapText="1"/>
      <protection locked="0"/>
    </xf>
    <xf numFmtId="0" fontId="93" fillId="0" borderId="23" xfId="0" applyFont="1" applyBorder="1" applyAlignment="1" applyProtection="1">
      <alignment horizontal="center" vertical="center"/>
      <protection hidden="1"/>
    </xf>
    <xf numFmtId="0" fontId="94" fillId="0" borderId="20" xfId="0" applyFont="1" applyBorder="1" applyAlignment="1" applyProtection="1">
      <alignment horizontal="center" vertical="center"/>
      <protection hidden="1"/>
    </xf>
    <xf numFmtId="0" fontId="95" fillId="42" borderId="0" xfId="0" applyFont="1" applyFill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96" fillId="43" borderId="20" xfId="0" applyFont="1" applyFill="1" applyBorder="1" applyAlignment="1">
      <alignment horizontal="center" vertical="center" wrapText="1"/>
    </xf>
    <xf numFmtId="0" fontId="96" fillId="43" borderId="21" xfId="0" applyFont="1" applyFill="1" applyBorder="1" applyAlignment="1">
      <alignment horizontal="center" vertical="center"/>
    </xf>
    <xf numFmtId="0" fontId="96" fillId="43" borderId="21" xfId="0" applyFont="1" applyFill="1" applyBorder="1" applyAlignment="1">
      <alignment horizontal="center" vertical="center" wrapText="1"/>
    </xf>
    <xf numFmtId="0" fontId="96" fillId="43" borderId="24" xfId="0" applyFont="1" applyFill="1" applyBorder="1" applyAlignment="1">
      <alignment horizontal="center" vertical="center" wrapText="1"/>
    </xf>
    <xf numFmtId="0" fontId="96" fillId="43" borderId="25" xfId="0" applyFont="1" applyFill="1" applyBorder="1" applyAlignment="1">
      <alignment horizontal="center" vertical="center" wrapText="1"/>
    </xf>
    <xf numFmtId="0" fontId="96" fillId="43" borderId="22" xfId="0" applyFont="1" applyFill="1" applyBorder="1" applyAlignment="1">
      <alignment horizontal="center" vertical="center" wrapText="1"/>
    </xf>
    <xf numFmtId="172" fontId="97" fillId="44" borderId="20" xfId="0" applyNumberFormat="1" applyFont="1" applyFill="1" applyBorder="1" applyAlignment="1">
      <alignment horizontal="right" vertical="center" indent="1"/>
    </xf>
    <xf numFmtId="0" fontId="98" fillId="0" borderId="21" xfId="0" applyFont="1" applyBorder="1" applyAlignment="1" applyProtection="1">
      <alignment horizontal="left" vertical="center" indent="1"/>
      <protection locked="0"/>
    </xf>
    <xf numFmtId="1" fontId="99" fillId="0" borderId="23" xfId="0" applyNumberFormat="1" applyFont="1" applyBorder="1" applyAlignment="1" applyProtection="1">
      <alignment horizontal="center" vertical="center" wrapText="1"/>
      <protection locked="0"/>
    </xf>
    <xf numFmtId="1" fontId="99" fillId="0" borderId="26" xfId="0" applyNumberFormat="1" applyFont="1" applyBorder="1" applyAlignment="1" applyProtection="1">
      <alignment horizontal="center" vertical="center" wrapText="1"/>
      <protection locked="0"/>
    </xf>
    <xf numFmtId="0" fontId="100" fillId="0" borderId="20" xfId="0" applyFont="1" applyBorder="1" applyAlignment="1" applyProtection="1">
      <alignment horizontal="center" vertical="center"/>
      <protection locked="0"/>
    </xf>
    <xf numFmtId="0" fontId="99" fillId="0" borderId="27" xfId="0" applyFont="1" applyBorder="1" applyAlignment="1" applyProtection="1">
      <alignment horizontal="center" vertical="center"/>
      <protection locked="0"/>
    </xf>
    <xf numFmtId="0" fontId="99" fillId="45" borderId="28" xfId="0" applyFont="1" applyFill="1" applyBorder="1" applyAlignment="1">
      <alignment horizontal="center" vertical="center"/>
    </xf>
    <xf numFmtId="0" fontId="0" fillId="0" borderId="0" xfId="48" applyFont="1" applyProtection="1">
      <alignment/>
      <protection locked="0"/>
    </xf>
    <xf numFmtId="0" fontId="101" fillId="0" borderId="0" xfId="48" applyFont="1" applyProtection="1">
      <alignment/>
      <protection locked="0"/>
    </xf>
    <xf numFmtId="0" fontId="0" fillId="0" borderId="0" xfId="48" applyFont="1" applyAlignment="1" applyProtection="1">
      <alignment horizontal="left"/>
      <protection locked="0"/>
    </xf>
    <xf numFmtId="0" fontId="0" fillId="0" borderId="0" xfId="48" applyFont="1" applyAlignment="1" applyProtection="1">
      <alignment horizontal="center" vertical="center"/>
      <protection locked="0"/>
    </xf>
    <xf numFmtId="0" fontId="0" fillId="38" borderId="0" xfId="48" applyFont="1" applyFill="1" applyAlignment="1" applyProtection="1">
      <alignment horizontal="center" vertical="center"/>
      <protection locked="0"/>
    </xf>
    <xf numFmtId="0" fontId="10" fillId="18" borderId="18" xfId="48" applyFont="1" applyFill="1" applyBorder="1" applyAlignment="1" applyProtection="1">
      <alignment horizontal="center" vertical="center" wrapText="1"/>
      <protection locked="0"/>
    </xf>
    <xf numFmtId="0" fontId="86" fillId="18" borderId="19" xfId="48" applyFont="1" applyFill="1" applyBorder="1" applyAlignment="1" applyProtection="1">
      <alignment horizontal="left" vertical="center"/>
      <protection locked="0"/>
    </xf>
    <xf numFmtId="0" fontId="13" fillId="18" borderId="19" xfId="48" applyFont="1" applyFill="1" applyBorder="1" applyAlignment="1" applyProtection="1">
      <alignment horizontal="center" vertical="center"/>
      <protection locked="0"/>
    </xf>
    <xf numFmtId="0" fontId="86" fillId="18" borderId="19" xfId="48" applyFont="1" applyFill="1" applyBorder="1" applyAlignment="1" applyProtection="1">
      <alignment horizontal="center" vertical="center" wrapText="1"/>
      <protection locked="0"/>
    </xf>
    <xf numFmtId="0" fontId="14" fillId="18" borderId="19" xfId="48" applyFont="1" applyFill="1" applyBorder="1" applyAlignment="1" applyProtection="1">
      <alignment horizontal="center" vertical="center" wrapText="1"/>
      <protection locked="0"/>
    </xf>
    <xf numFmtId="0" fontId="102" fillId="18" borderId="19" xfId="48" applyFont="1" applyFill="1" applyBorder="1" applyAlignment="1" applyProtection="1">
      <alignment horizontal="center" vertical="center" wrapText="1"/>
      <protection locked="0"/>
    </xf>
    <xf numFmtId="0" fontId="102" fillId="18" borderId="19" xfId="48" applyFont="1" applyFill="1" applyBorder="1" applyAlignment="1" applyProtection="1">
      <alignment horizontal="center" vertical="center" wrapText="1"/>
      <protection hidden="1"/>
    </xf>
    <xf numFmtId="0" fontId="80" fillId="39" borderId="11" xfId="48" applyFont="1" applyFill="1" applyBorder="1" applyAlignment="1" applyProtection="1">
      <alignment horizontal="center" vertical="center"/>
      <protection locked="0"/>
    </xf>
    <xf numFmtId="0" fontId="103" fillId="0" borderId="11" xfId="48" applyFont="1" applyBorder="1" applyAlignment="1" applyProtection="1">
      <alignment horizontal="left" vertical="center"/>
      <protection locked="0"/>
    </xf>
    <xf numFmtId="0" fontId="42" fillId="0" borderId="11" xfId="48" applyFont="1" applyBorder="1" applyAlignment="1" applyProtection="1">
      <alignment horizontal="center" vertical="center"/>
      <protection locked="0"/>
    </xf>
    <xf numFmtId="0" fontId="42" fillId="0" borderId="11" xfId="48" applyFont="1" applyBorder="1" applyAlignment="1" applyProtection="1">
      <alignment horizontal="center" vertical="center"/>
      <protection hidden="1"/>
    </xf>
    <xf numFmtId="0" fontId="11" fillId="0" borderId="11" xfId="48" applyFont="1" applyBorder="1" applyAlignment="1" applyProtection="1">
      <alignment horizontal="center" vertical="center"/>
      <protection hidden="1"/>
    </xf>
    <xf numFmtId="0" fontId="54" fillId="0" borderId="11" xfId="48" applyFont="1" applyBorder="1" applyAlignment="1" applyProtection="1">
      <alignment horizontal="center" vertical="center"/>
      <protection locked="0"/>
    </xf>
    <xf numFmtId="0" fontId="80" fillId="39" borderId="10" xfId="48" applyFont="1" applyFill="1" applyBorder="1" applyAlignment="1" applyProtection="1">
      <alignment horizontal="center" vertical="center"/>
      <protection locked="0"/>
    </xf>
    <xf numFmtId="0" fontId="103" fillId="0" borderId="10" xfId="48" applyFont="1" applyBorder="1" applyAlignment="1" applyProtection="1">
      <alignment horizontal="left" vertical="center"/>
      <protection locked="0"/>
    </xf>
    <xf numFmtId="0" fontId="42" fillId="0" borderId="10" xfId="48" applyFont="1" applyBorder="1" applyAlignment="1" applyProtection="1">
      <alignment horizontal="center" vertical="center"/>
      <protection locked="0"/>
    </xf>
    <xf numFmtId="0" fontId="54" fillId="0" borderId="10" xfId="48" applyFont="1" applyBorder="1" applyAlignment="1" applyProtection="1">
      <alignment horizontal="center" vertical="center"/>
      <protection locked="0"/>
    </xf>
    <xf numFmtId="0" fontId="103" fillId="0" borderId="10" xfId="48" applyFont="1" applyBorder="1" applyAlignment="1" applyProtection="1">
      <alignment horizontal="left" vertical="center" shrinkToFit="1"/>
      <protection locked="0"/>
    </xf>
    <xf numFmtId="0" fontId="0" fillId="38" borderId="0" xfId="48" applyFont="1" applyFill="1" applyProtection="1">
      <alignment/>
      <protection locked="0"/>
    </xf>
    <xf numFmtId="0" fontId="101" fillId="38" borderId="0" xfId="48" applyFont="1" applyFill="1" applyAlignment="1" applyProtection="1">
      <alignment horizontal="center" vertical="center"/>
      <protection locked="0"/>
    </xf>
    <xf numFmtId="0" fontId="0" fillId="38" borderId="0" xfId="48" applyFont="1" applyFill="1" applyAlignment="1" applyProtection="1">
      <alignment horizontal="left"/>
      <protection locked="0"/>
    </xf>
    <xf numFmtId="0" fontId="101" fillId="38" borderId="0" xfId="48" applyFont="1" applyFill="1" applyProtection="1">
      <alignment/>
      <protection locked="0"/>
    </xf>
    <xf numFmtId="0" fontId="104" fillId="46" borderId="29" xfId="48" applyFont="1" applyFill="1" applyBorder="1" applyAlignment="1" applyProtection="1">
      <alignment horizontal="center" vertical="center" wrapText="1"/>
      <protection locked="0"/>
    </xf>
    <xf numFmtId="0" fontId="104" fillId="46" borderId="0" xfId="48" applyFont="1" applyFill="1" applyBorder="1" applyAlignment="1" applyProtection="1">
      <alignment horizontal="center" vertical="center" wrapText="1"/>
      <protection locked="0"/>
    </xf>
    <xf numFmtId="0" fontId="105" fillId="18" borderId="19" xfId="48" applyFont="1" applyFill="1" applyBorder="1" applyAlignment="1" applyProtection="1">
      <alignment horizontal="left" vertical="center"/>
      <protection locked="0"/>
    </xf>
    <xf numFmtId="0" fontId="103" fillId="0" borderId="11" xfId="48" applyFont="1" applyBorder="1" applyAlignment="1" applyProtection="1">
      <alignment horizontal="left" vertical="center" shrinkToFit="1"/>
      <protection locked="0"/>
    </xf>
    <xf numFmtId="0" fontId="54" fillId="0" borderId="11" xfId="48" applyFont="1" applyBorder="1" applyAlignment="1" applyProtection="1">
      <alignment horizontal="center" vertical="center"/>
      <protection hidden="1"/>
    </xf>
    <xf numFmtId="0" fontId="2" fillId="47" borderId="0" xfId="48" applyFont="1" applyFill="1" applyProtection="1">
      <alignment/>
      <protection locked="0"/>
    </xf>
    <xf numFmtId="0" fontId="2" fillId="48" borderId="0" xfId="48" applyFont="1" applyFill="1" applyProtection="1">
      <alignment/>
      <protection locked="0"/>
    </xf>
    <xf numFmtId="0" fontId="4" fillId="47" borderId="30" xfId="48" applyFont="1" applyFill="1" applyBorder="1" applyAlignment="1" applyProtection="1">
      <alignment horizontal="center" vertical="center" wrapText="1"/>
      <protection locked="0"/>
    </xf>
    <xf numFmtId="0" fontId="4" fillId="47" borderId="0" xfId="48" applyFont="1" applyFill="1" applyBorder="1" applyAlignment="1" applyProtection="1">
      <alignment horizontal="center" vertical="center" wrapText="1"/>
      <protection locked="0"/>
    </xf>
    <xf numFmtId="0" fontId="0" fillId="47" borderId="0" xfId="48" applyFont="1" applyFill="1" applyProtection="1">
      <alignment/>
      <protection locked="0"/>
    </xf>
    <xf numFmtId="0" fontId="0" fillId="38" borderId="31" xfId="48" applyFont="1" applyFill="1" applyBorder="1" applyAlignment="1" applyProtection="1">
      <alignment horizontal="center" vertical="center"/>
      <protection locked="0"/>
    </xf>
    <xf numFmtId="0" fontId="17" fillId="49" borderId="32" xfId="48" applyFont="1" applyFill="1" applyBorder="1" applyAlignment="1" applyProtection="1">
      <alignment horizontal="center"/>
      <protection locked="0"/>
    </xf>
    <xf numFmtId="0" fontId="18" fillId="50" borderId="32" xfId="48" applyFont="1" applyFill="1" applyBorder="1" applyAlignment="1" applyProtection="1">
      <alignment horizontal="center"/>
      <protection hidden="1"/>
    </xf>
    <xf numFmtId="0" fontId="18" fillId="51" borderId="32" xfId="48" applyFont="1" applyFill="1" applyBorder="1" applyAlignment="1" applyProtection="1">
      <alignment horizontal="center"/>
      <protection hidden="1"/>
    </xf>
    <xf numFmtId="0" fontId="18" fillId="52" borderId="32" xfId="48" applyFont="1" applyFill="1" applyBorder="1" applyAlignment="1" applyProtection="1">
      <alignment horizontal="center"/>
      <protection hidden="1"/>
    </xf>
    <xf numFmtId="0" fontId="0" fillId="53" borderId="33" xfId="48" applyFont="1" applyFill="1" applyBorder="1" applyAlignment="1" applyProtection="1">
      <alignment horizontal="center"/>
      <protection locked="0"/>
    </xf>
    <xf numFmtId="0" fontId="19" fillId="48" borderId="10" xfId="48" applyFont="1" applyFill="1" applyBorder="1" applyProtection="1">
      <alignment/>
      <protection locked="0"/>
    </xf>
    <xf numFmtId="0" fontId="0" fillId="38" borderId="34" xfId="48" applyFont="1" applyFill="1" applyBorder="1" applyAlignment="1" applyProtection="1">
      <alignment horizontal="center" vertical="center"/>
      <protection locked="0"/>
    </xf>
    <xf numFmtId="0" fontId="17" fillId="49" borderId="20" xfId="48" applyFont="1" applyFill="1" applyBorder="1" applyAlignment="1" applyProtection="1">
      <alignment horizontal="center"/>
      <protection locked="0"/>
    </xf>
    <xf numFmtId="0" fontId="18" fillId="50" borderId="20" xfId="48" applyFont="1" applyFill="1" applyBorder="1" applyAlignment="1" applyProtection="1">
      <alignment horizontal="center"/>
      <protection hidden="1"/>
    </xf>
    <xf numFmtId="0" fontId="18" fillId="51" borderId="20" xfId="48" applyFont="1" applyFill="1" applyBorder="1" applyAlignment="1" applyProtection="1">
      <alignment horizontal="center"/>
      <protection hidden="1"/>
    </xf>
    <xf numFmtId="0" fontId="18" fillId="52" borderId="20" xfId="48" applyFont="1" applyFill="1" applyBorder="1" applyAlignment="1" applyProtection="1">
      <alignment horizontal="center"/>
      <protection hidden="1"/>
    </xf>
    <xf numFmtId="0" fontId="0" fillId="53" borderId="35" xfId="48" applyFont="1" applyFill="1" applyBorder="1" applyAlignment="1" applyProtection="1">
      <alignment horizontal="center"/>
      <protection locked="0"/>
    </xf>
    <xf numFmtId="0" fontId="0" fillId="38" borderId="36" xfId="48" applyFont="1" applyFill="1" applyBorder="1" applyAlignment="1" applyProtection="1">
      <alignment horizontal="center" vertical="center"/>
      <protection locked="0"/>
    </xf>
    <xf numFmtId="0" fontId="91" fillId="0" borderId="37" xfId="0" applyFont="1" applyBorder="1" applyAlignment="1" applyProtection="1">
      <alignment horizontal="left" vertical="center" indent="1"/>
      <protection locked="0"/>
    </xf>
    <xf numFmtId="0" fontId="17" fillId="49" borderId="38" xfId="48" applyFont="1" applyFill="1" applyBorder="1" applyAlignment="1" applyProtection="1">
      <alignment horizontal="center"/>
      <protection locked="0"/>
    </xf>
    <xf numFmtId="0" fontId="18" fillId="50" borderId="38" xfId="48" applyFont="1" applyFill="1" applyBorder="1" applyAlignment="1" applyProtection="1">
      <alignment horizontal="center"/>
      <protection hidden="1"/>
    </xf>
    <xf numFmtId="0" fontId="18" fillId="51" borderId="38" xfId="48" applyFont="1" applyFill="1" applyBorder="1" applyAlignment="1" applyProtection="1">
      <alignment horizontal="center"/>
      <protection hidden="1"/>
    </xf>
    <xf numFmtId="0" fontId="18" fillId="52" borderId="38" xfId="48" applyFont="1" applyFill="1" applyBorder="1" applyAlignment="1" applyProtection="1">
      <alignment horizontal="center"/>
      <protection hidden="1"/>
    </xf>
    <xf numFmtId="0" fontId="0" fillId="53" borderId="39" xfId="48" applyFont="1" applyFill="1" applyBorder="1" applyAlignment="1" applyProtection="1">
      <alignment horizontal="center"/>
      <protection locked="0"/>
    </xf>
    <xf numFmtId="0" fontId="0" fillId="38" borderId="40" xfId="48" applyFont="1" applyFill="1" applyBorder="1" applyAlignment="1" applyProtection="1">
      <alignment horizontal="center" vertical="center"/>
      <protection locked="0"/>
    </xf>
    <xf numFmtId="0" fontId="18" fillId="50" borderId="41" xfId="48" applyFont="1" applyFill="1" applyBorder="1" applyAlignment="1" applyProtection="1">
      <alignment horizontal="center"/>
      <protection hidden="1"/>
    </xf>
    <xf numFmtId="0" fontId="18" fillId="50" borderId="42" xfId="48" applyFont="1" applyFill="1" applyBorder="1" applyAlignment="1" applyProtection="1">
      <alignment horizontal="center"/>
      <protection hidden="1"/>
    </xf>
    <xf numFmtId="0" fontId="18" fillId="51" borderId="42" xfId="48" applyFont="1" applyFill="1" applyBorder="1" applyAlignment="1" applyProtection="1">
      <alignment horizontal="center"/>
      <protection hidden="1"/>
    </xf>
    <xf numFmtId="0" fontId="18" fillId="52" borderId="43" xfId="48" applyFont="1" applyFill="1" applyBorder="1" applyAlignment="1" applyProtection="1">
      <alignment horizontal="center"/>
      <protection hidden="1"/>
    </xf>
    <xf numFmtId="0" fontId="0" fillId="53" borderId="44" xfId="48" applyFont="1" applyFill="1" applyBorder="1" applyAlignment="1" applyProtection="1">
      <alignment horizontal="center"/>
      <protection locked="0"/>
    </xf>
    <xf numFmtId="0" fontId="0" fillId="38" borderId="45" xfId="48" applyFont="1" applyFill="1" applyBorder="1" applyAlignment="1" applyProtection="1">
      <alignment horizontal="center" vertical="center"/>
      <protection locked="0"/>
    </xf>
    <xf numFmtId="0" fontId="18" fillId="52" borderId="30" xfId="48" applyFont="1" applyFill="1" applyBorder="1" applyAlignment="1" applyProtection="1">
      <alignment horizontal="center"/>
      <protection hidden="1"/>
    </xf>
    <xf numFmtId="0" fontId="0" fillId="53" borderId="46" xfId="48" applyFont="1" applyFill="1" applyBorder="1" applyAlignment="1" applyProtection="1">
      <alignment horizontal="center"/>
      <protection locked="0"/>
    </xf>
    <xf numFmtId="0" fontId="0" fillId="38" borderId="37" xfId="48" applyFont="1" applyFill="1" applyBorder="1" applyAlignment="1" applyProtection="1">
      <alignment horizontal="center" vertical="center"/>
      <protection locked="0"/>
    </xf>
    <xf numFmtId="0" fontId="91" fillId="0" borderId="38" xfId="0" applyFont="1" applyBorder="1" applyAlignment="1" applyProtection="1">
      <alignment horizontal="left" vertical="center" indent="1"/>
      <protection locked="0"/>
    </xf>
    <xf numFmtId="0" fontId="18" fillId="52" borderId="47" xfId="48" applyFont="1" applyFill="1" applyBorder="1" applyAlignment="1" applyProtection="1">
      <alignment horizontal="center"/>
      <protection hidden="1"/>
    </xf>
    <xf numFmtId="0" fontId="0" fillId="53" borderId="48" xfId="48" applyFont="1" applyFill="1" applyBorder="1" applyAlignment="1" applyProtection="1">
      <alignment horizontal="center"/>
      <protection locked="0"/>
    </xf>
    <xf numFmtId="0" fontId="0" fillId="0" borderId="0" xfId="49">
      <alignment/>
      <protection/>
    </xf>
    <xf numFmtId="0" fontId="106" fillId="0" borderId="49" xfId="49" applyFont="1" applyBorder="1" applyAlignment="1">
      <alignment horizontal="center" vertical="center" wrapText="1"/>
      <protection/>
    </xf>
    <xf numFmtId="0" fontId="107" fillId="0" borderId="49" xfId="49" applyFont="1" applyBorder="1" applyAlignment="1">
      <alignment horizontal="right" vertical="center" wrapText="1"/>
      <protection/>
    </xf>
    <xf numFmtId="0" fontId="107" fillId="0" borderId="49" xfId="49" applyFont="1" applyBorder="1" applyAlignment="1">
      <alignment vertical="center" wrapText="1"/>
      <protection/>
    </xf>
    <xf numFmtId="0" fontId="106" fillId="0" borderId="49" xfId="49" applyFont="1" applyBorder="1" applyAlignment="1">
      <alignment vertical="center" wrapText="1"/>
      <protection/>
    </xf>
    <xf numFmtId="0" fontId="107" fillId="0" borderId="49" xfId="49" applyFont="1" applyBorder="1" applyAlignment="1">
      <alignment horizontal="center" vertical="center" wrapText="1"/>
      <protection/>
    </xf>
    <xf numFmtId="20" fontId="107" fillId="0" borderId="49" xfId="49" applyNumberFormat="1" applyFont="1" applyBorder="1" applyAlignment="1">
      <alignment horizontal="center" vertical="center" wrapText="1"/>
      <protection/>
    </xf>
    <xf numFmtId="46" fontId="107" fillId="0" borderId="50" xfId="49" applyNumberFormat="1" applyFont="1" applyBorder="1" applyAlignment="1">
      <alignment horizontal="center" vertical="center" wrapText="1"/>
      <protection/>
    </xf>
    <xf numFmtId="0" fontId="0" fillId="0" borderId="10" xfId="49" applyBorder="1" applyAlignment="1">
      <alignment horizontal="center" vertical="center"/>
      <protection/>
    </xf>
    <xf numFmtId="20" fontId="107" fillId="0" borderId="50" xfId="49" applyNumberFormat="1" applyFont="1" applyBorder="1" applyAlignment="1">
      <alignment horizontal="center" vertical="center" wrapText="1"/>
      <protection/>
    </xf>
    <xf numFmtId="0" fontId="108" fillId="54" borderId="51" xfId="0" applyFont="1" applyFill="1" applyBorder="1" applyAlignment="1">
      <alignment horizontal="center" vertical="center"/>
    </xf>
    <xf numFmtId="0" fontId="108" fillId="54" borderId="52" xfId="0" applyFont="1" applyFill="1" applyBorder="1" applyAlignment="1">
      <alignment horizontal="center" vertical="center"/>
    </xf>
    <xf numFmtId="0" fontId="108" fillId="54" borderId="5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54" borderId="0" xfId="0" applyFill="1" applyAlignment="1">
      <alignment/>
    </xf>
    <xf numFmtId="0" fontId="108" fillId="54" borderId="10" xfId="0" applyFont="1" applyFill="1" applyBorder="1" applyAlignment="1">
      <alignment horizontal="center" vertical="center"/>
    </xf>
    <xf numFmtId="0" fontId="0" fillId="41" borderId="10" xfId="0" applyFill="1" applyBorder="1" applyAlignment="1">
      <alignment/>
    </xf>
    <xf numFmtId="0" fontId="0" fillId="41" borderId="10" xfId="0" applyFill="1" applyBorder="1" applyAlignment="1">
      <alignment horizontal="center" vertical="center"/>
    </xf>
    <xf numFmtId="0" fontId="0" fillId="54" borderId="10" xfId="0" applyFill="1" applyBorder="1" applyAlignment="1">
      <alignment horizontal="center" vertical="center"/>
    </xf>
    <xf numFmtId="0" fontId="108" fillId="5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8" fillId="0" borderId="10" xfId="0" applyFont="1" applyBorder="1" applyAlignment="1">
      <alignment horizontal="center" vertical="center"/>
    </xf>
    <xf numFmtId="0" fontId="108" fillId="0" borderId="10" xfId="0" applyFont="1" applyBorder="1" applyAlignment="1">
      <alignment/>
    </xf>
    <xf numFmtId="0" fontId="92" fillId="0" borderId="10" xfId="0" applyFon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108" fillId="0" borderId="54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4" xfId="0" applyBorder="1" applyAlignment="1">
      <alignment horizontal="center" vertical="center"/>
    </xf>
    <xf numFmtId="0" fontId="107" fillId="0" borderId="49" xfId="0" applyFont="1" applyBorder="1" applyAlignment="1">
      <alignment vertical="center" wrapText="1"/>
    </xf>
    <xf numFmtId="0" fontId="106" fillId="0" borderId="49" xfId="0" applyFont="1" applyBorder="1" applyAlignment="1">
      <alignment vertical="center" wrapText="1"/>
    </xf>
    <xf numFmtId="0" fontId="106" fillId="0" borderId="49" xfId="0" applyFont="1" applyBorder="1" applyAlignment="1">
      <alignment horizontal="center" vertical="center" wrapText="1"/>
    </xf>
    <xf numFmtId="0" fontId="107" fillId="0" borderId="49" xfId="0" applyFont="1" applyBorder="1" applyAlignment="1">
      <alignment horizontal="center" vertical="center" wrapText="1"/>
    </xf>
    <xf numFmtId="20" fontId="107" fillId="0" borderId="49" xfId="0" applyNumberFormat="1" applyFont="1" applyBorder="1" applyAlignment="1">
      <alignment horizontal="center" vertical="center" wrapText="1"/>
    </xf>
    <xf numFmtId="0" fontId="107" fillId="0" borderId="55" xfId="0" applyFont="1" applyBorder="1" applyAlignment="1">
      <alignment vertical="center" wrapText="1"/>
    </xf>
    <xf numFmtId="0" fontId="109" fillId="0" borderId="0" xfId="0" applyFont="1" applyAlignment="1">
      <alignment vertical="center" wrapText="1"/>
    </xf>
    <xf numFmtId="0" fontId="107" fillId="0" borderId="55" xfId="0" applyFont="1" applyBorder="1" applyAlignment="1">
      <alignment horizontal="center" vertical="center" wrapText="1"/>
    </xf>
    <xf numFmtId="0" fontId="110" fillId="0" borderId="0" xfId="0" applyFont="1" applyAlignment="1">
      <alignment/>
    </xf>
    <xf numFmtId="0" fontId="0" fillId="0" borderId="49" xfId="0" applyBorder="1" applyAlignment="1">
      <alignment wrapText="1"/>
    </xf>
    <xf numFmtId="0" fontId="84" fillId="0" borderId="49" xfId="0" applyFont="1" applyBorder="1" applyAlignment="1">
      <alignment wrapText="1"/>
    </xf>
    <xf numFmtId="20" fontId="0" fillId="0" borderId="49" xfId="0" applyNumberFormat="1" applyBorder="1" applyAlignment="1">
      <alignment wrapText="1"/>
    </xf>
    <xf numFmtId="0" fontId="0" fillId="0" borderId="55" xfId="0" applyBorder="1" applyAlignment="1">
      <alignment wrapText="1"/>
    </xf>
    <xf numFmtId="0" fontId="111" fillId="0" borderId="0" xfId="0" applyFont="1" applyAlignment="1">
      <alignment/>
    </xf>
    <xf numFmtId="20" fontId="0" fillId="0" borderId="49" xfId="0" applyNumberForma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84" fillId="54" borderId="49" xfId="0" applyFont="1" applyFill="1" applyBorder="1" applyAlignment="1">
      <alignment wrapText="1"/>
    </xf>
    <xf numFmtId="0" fontId="84" fillId="54" borderId="4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40" borderId="0" xfId="0" applyFill="1" applyAlignment="1">
      <alignment vertical="center"/>
    </xf>
    <xf numFmtId="0" fontId="89" fillId="3" borderId="20" xfId="0" applyFont="1" applyFill="1" applyBorder="1" applyAlignment="1">
      <alignment horizontal="center" vertical="center" wrapText="1"/>
    </xf>
    <xf numFmtId="0" fontId="89" fillId="3" borderId="21" xfId="0" applyFont="1" applyFill="1" applyBorder="1" applyAlignment="1">
      <alignment horizontal="center" vertical="center"/>
    </xf>
    <xf numFmtId="0" fontId="89" fillId="3" borderId="21" xfId="0" applyFont="1" applyFill="1" applyBorder="1" applyAlignment="1">
      <alignment horizontal="center" vertical="center" wrapText="1"/>
    </xf>
    <xf numFmtId="0" fontId="89" fillId="3" borderId="22" xfId="0" applyFont="1" applyFill="1" applyBorder="1" applyAlignment="1">
      <alignment horizontal="center" vertical="center" wrapText="1"/>
    </xf>
    <xf numFmtId="172" fontId="90" fillId="41" borderId="20" xfId="0" applyNumberFormat="1" applyFont="1" applyFill="1" applyBorder="1" applyAlignment="1">
      <alignment horizontal="right" vertical="center" indent="1"/>
    </xf>
    <xf numFmtId="0" fontId="0" fillId="0" borderId="23" xfId="0" applyFont="1" applyBorder="1" applyAlignment="1">
      <alignment horizontal="center" vertical="center" wrapText="1"/>
    </xf>
    <xf numFmtId="20" fontId="0" fillId="0" borderId="23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8" borderId="23" xfId="0" applyFont="1" applyFill="1" applyBorder="1" applyAlignment="1">
      <alignment horizontal="center" vertical="center"/>
    </xf>
    <xf numFmtId="0" fontId="112" fillId="40" borderId="0" xfId="0" applyFont="1" applyFill="1" applyAlignment="1">
      <alignment vertical="center"/>
    </xf>
    <xf numFmtId="0" fontId="113" fillId="40" borderId="0" xfId="0" applyFont="1" applyFill="1" applyBorder="1" applyAlignment="1">
      <alignment horizontal="center" vertical="center" wrapText="1"/>
    </xf>
    <xf numFmtId="46" fontId="0" fillId="0" borderId="49" xfId="0" applyNumberFormat="1" applyBorder="1" applyAlignment="1">
      <alignment wrapText="1"/>
    </xf>
    <xf numFmtId="0" fontId="108" fillId="54" borderId="10" xfId="0" applyFont="1" applyFill="1" applyBorder="1" applyAlignment="1">
      <alignment/>
    </xf>
    <xf numFmtId="0" fontId="113" fillId="40" borderId="0" xfId="0" applyFont="1" applyFill="1" applyBorder="1" applyAlignment="1" applyProtection="1">
      <alignment horizontal="center" vertical="center" wrapText="1"/>
      <protection locked="0"/>
    </xf>
    <xf numFmtId="0" fontId="114" fillId="55" borderId="0" xfId="0" applyFont="1" applyFill="1" applyBorder="1" applyAlignment="1" applyProtection="1">
      <alignment horizontal="center" vertical="center"/>
      <protection locked="0"/>
    </xf>
    <xf numFmtId="0" fontId="112" fillId="3" borderId="56" xfId="0" applyFont="1" applyFill="1" applyBorder="1" applyAlignment="1" applyProtection="1">
      <alignment horizontal="center" vertical="center"/>
      <protection locked="0"/>
    </xf>
    <xf numFmtId="0" fontId="112" fillId="3" borderId="0" xfId="0" applyFont="1" applyFill="1" applyBorder="1" applyAlignment="1" applyProtection="1">
      <alignment horizontal="center" vertical="center"/>
      <protection locked="0"/>
    </xf>
    <xf numFmtId="0" fontId="113" fillId="40" borderId="0" xfId="0" applyFont="1" applyFill="1" applyBorder="1" applyAlignment="1">
      <alignment horizontal="center" vertical="center" wrapText="1"/>
    </xf>
    <xf numFmtId="0" fontId="115" fillId="7" borderId="56" xfId="0" applyFont="1" applyFill="1" applyBorder="1" applyAlignment="1">
      <alignment horizontal="center" vertical="center"/>
    </xf>
    <xf numFmtId="0" fontId="115" fillId="7" borderId="0" xfId="0" applyFont="1" applyFill="1" applyBorder="1" applyAlignment="1">
      <alignment horizontal="center" vertical="center"/>
    </xf>
    <xf numFmtId="0" fontId="114" fillId="55" borderId="0" xfId="0" applyFont="1" applyFill="1" applyBorder="1" applyAlignment="1">
      <alignment horizontal="center" vertical="center"/>
    </xf>
    <xf numFmtId="0" fontId="112" fillId="3" borderId="56" xfId="0" applyFont="1" applyFill="1" applyBorder="1" applyAlignment="1">
      <alignment horizontal="center" vertical="center"/>
    </xf>
    <xf numFmtId="0" fontId="112" fillId="3" borderId="0" xfId="0" applyFont="1" applyFill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6" fillId="56" borderId="57" xfId="0" applyFont="1" applyFill="1" applyBorder="1" applyAlignment="1">
      <alignment horizontal="center" vertical="center"/>
    </xf>
    <xf numFmtId="0" fontId="116" fillId="56" borderId="0" xfId="0" applyFont="1" applyFill="1" applyBorder="1" applyAlignment="1">
      <alignment horizontal="center" vertical="center"/>
    </xf>
    <xf numFmtId="0" fontId="117" fillId="57" borderId="0" xfId="0" applyFont="1" applyFill="1" applyBorder="1" applyAlignment="1">
      <alignment horizontal="center" vertical="center"/>
    </xf>
    <xf numFmtId="0" fontId="118" fillId="43" borderId="57" xfId="0" applyFont="1" applyFill="1" applyBorder="1" applyAlignment="1">
      <alignment horizontal="center" vertical="center"/>
    </xf>
    <xf numFmtId="0" fontId="118" fillId="43" borderId="0" xfId="0" applyFont="1" applyFill="1" applyBorder="1" applyAlignment="1">
      <alignment horizontal="center" vertical="center"/>
    </xf>
    <xf numFmtId="0" fontId="0" fillId="38" borderId="0" xfId="48" applyFont="1" applyFill="1" applyAlignment="1" applyProtection="1">
      <alignment horizontal="center" vertical="center" wrapText="1"/>
      <protection locked="0"/>
    </xf>
    <xf numFmtId="0" fontId="0" fillId="38" borderId="0" xfId="48" applyFont="1" applyFill="1" applyAlignment="1" applyProtection="1">
      <alignment horizontal="center" vertical="center"/>
      <protection locked="0"/>
    </xf>
    <xf numFmtId="0" fontId="6" fillId="50" borderId="42" xfId="48" applyFont="1" applyFill="1" applyBorder="1" applyAlignment="1" applyProtection="1">
      <alignment horizontal="center" textRotation="90"/>
      <protection locked="0"/>
    </xf>
    <xf numFmtId="0" fontId="6" fillId="50" borderId="53" xfId="48" applyFont="1" applyFill="1" applyBorder="1" applyAlignment="1" applyProtection="1">
      <alignment horizontal="center" textRotation="90"/>
      <protection locked="0"/>
    </xf>
    <xf numFmtId="0" fontId="6" fillId="51" borderId="42" xfId="48" applyFont="1" applyFill="1" applyBorder="1" applyAlignment="1" applyProtection="1">
      <alignment horizontal="center" textRotation="90"/>
      <protection locked="0"/>
    </xf>
    <xf numFmtId="0" fontId="6" fillId="51" borderId="53" xfId="48" applyFont="1" applyFill="1" applyBorder="1" applyAlignment="1" applyProtection="1">
      <alignment horizontal="center" textRotation="90"/>
      <protection locked="0"/>
    </xf>
    <xf numFmtId="0" fontId="6" fillId="52" borderId="42" xfId="48" applyFont="1" applyFill="1" applyBorder="1" applyAlignment="1" applyProtection="1">
      <alignment horizontal="center" textRotation="90"/>
      <protection locked="0"/>
    </xf>
    <xf numFmtId="0" fontId="6" fillId="52" borderId="53" xfId="48" applyFont="1" applyFill="1" applyBorder="1" applyAlignment="1" applyProtection="1">
      <alignment horizontal="center" textRotation="90"/>
      <protection locked="0"/>
    </xf>
    <xf numFmtId="0" fontId="0" fillId="53" borderId="10" xfId="48" applyFont="1" applyFill="1" applyBorder="1" applyAlignment="1" applyProtection="1">
      <alignment horizontal="center" textRotation="90"/>
      <protection locked="0"/>
    </xf>
    <xf numFmtId="0" fontId="0" fillId="53" borderId="51" xfId="48" applyFont="1" applyFill="1" applyBorder="1" applyAlignment="1" applyProtection="1">
      <alignment horizontal="center" textRotation="90"/>
      <protection locked="0"/>
    </xf>
    <xf numFmtId="0" fontId="13" fillId="48" borderId="30" xfId="48" applyFont="1" applyFill="1" applyBorder="1" applyAlignment="1" applyProtection="1">
      <alignment horizontal="center" vertical="center"/>
      <protection locked="0"/>
    </xf>
    <xf numFmtId="0" fontId="6" fillId="38" borderId="53" xfId="48" applyFont="1" applyFill="1" applyBorder="1" applyAlignment="1" applyProtection="1">
      <alignment horizontal="center" textRotation="90" wrapText="1"/>
      <protection locked="0"/>
    </xf>
    <xf numFmtId="0" fontId="15" fillId="47" borderId="30" xfId="48" applyFont="1" applyFill="1" applyBorder="1" applyAlignment="1" applyProtection="1">
      <alignment horizontal="center" vertical="center" wrapText="1"/>
      <protection locked="0"/>
    </xf>
    <xf numFmtId="0" fontId="0" fillId="38" borderId="10" xfId="48" applyFont="1" applyFill="1" applyBorder="1" applyAlignment="1" applyProtection="1">
      <alignment horizontal="center" wrapText="1"/>
      <protection locked="0"/>
    </xf>
    <xf numFmtId="0" fontId="0" fillId="38" borderId="10" xfId="48" applyFont="1" applyFill="1" applyBorder="1" applyAlignment="1" applyProtection="1">
      <alignment horizontal="center"/>
      <protection locked="0"/>
    </xf>
    <xf numFmtId="0" fontId="16" fillId="35" borderId="58" xfId="48" applyFont="1" applyFill="1" applyBorder="1" applyAlignment="1" applyProtection="1">
      <alignment horizontal="center" vertical="center"/>
      <protection locked="0"/>
    </xf>
    <xf numFmtId="0" fontId="4" fillId="35" borderId="13" xfId="48" applyFont="1" applyFill="1" applyBorder="1" applyAlignment="1" applyProtection="1">
      <alignment horizontal="center" vertical="center" wrapText="1"/>
      <protection locked="0"/>
    </xf>
    <xf numFmtId="0" fontId="4" fillId="35" borderId="0" xfId="48" applyFont="1" applyFill="1" applyBorder="1" applyAlignment="1" applyProtection="1">
      <alignment horizontal="center" vertical="center" wrapText="1"/>
      <protection locked="0"/>
    </xf>
    <xf numFmtId="0" fontId="0" fillId="38" borderId="59" xfId="48" applyFont="1" applyFill="1" applyBorder="1" applyAlignment="1" applyProtection="1">
      <alignment horizontal="center"/>
      <protection locked="0"/>
    </xf>
    <xf numFmtId="0" fontId="109" fillId="0" borderId="30" xfId="0" applyFont="1" applyBorder="1" applyAlignment="1">
      <alignment horizontal="center" vertical="center"/>
    </xf>
    <xf numFmtId="0" fontId="109" fillId="0" borderId="0" xfId="0" applyFont="1" applyAlignment="1">
      <alignment horizontal="center" vertical="center" wrapText="1"/>
    </xf>
    <xf numFmtId="0" fontId="119" fillId="0" borderId="60" xfId="49" applyFont="1" applyBorder="1" applyAlignment="1">
      <alignment horizontal="center" vertical="center"/>
      <protection/>
    </xf>
    <xf numFmtId="0" fontId="109" fillId="0" borderId="60" xfId="0" applyFont="1" applyBorder="1" applyAlignment="1">
      <alignment horizontal="center" vertical="center" wrapText="1"/>
    </xf>
    <xf numFmtId="0" fontId="120" fillId="0" borderId="0" xfId="0" applyFont="1" applyAlignment="1">
      <alignment horizontal="center" vertical="center"/>
    </xf>
    <xf numFmtId="0" fontId="104" fillId="46" borderId="29" xfId="0" applyFont="1" applyFill="1" applyBorder="1" applyAlignment="1">
      <alignment horizontal="center" vertical="center" wrapText="1"/>
    </xf>
    <xf numFmtId="0" fontId="104" fillId="46" borderId="0" xfId="0" applyFont="1" applyFill="1" applyBorder="1" applyAlignment="1">
      <alignment horizontal="center" vertical="center" wrapText="1"/>
    </xf>
    <xf numFmtId="0" fontId="0" fillId="38" borderId="0" xfId="0" applyFill="1" applyAlignment="1">
      <alignment horizontal="center" wrapText="1"/>
    </xf>
    <xf numFmtId="0" fontId="121" fillId="54" borderId="0" xfId="0" applyFont="1" applyFill="1" applyAlignment="1">
      <alignment horizontal="center"/>
    </xf>
    <xf numFmtId="0" fontId="108" fillId="54" borderId="52" xfId="0" applyFont="1" applyFill="1" applyBorder="1" applyAlignment="1">
      <alignment horizontal="center" vertical="center"/>
    </xf>
    <xf numFmtId="0" fontId="108" fillId="54" borderId="54" xfId="0" applyFont="1" applyFill="1" applyBorder="1" applyAlignment="1">
      <alignment horizontal="center" vertical="center"/>
    </xf>
    <xf numFmtId="0" fontId="108" fillId="54" borderId="61" xfId="0" applyFont="1" applyFill="1" applyBorder="1" applyAlignment="1">
      <alignment horizontal="center" vertical="center"/>
    </xf>
    <xf numFmtId="0" fontId="108" fillId="54" borderId="10" xfId="0" applyFont="1" applyFill="1" applyBorder="1" applyAlignment="1">
      <alignment horizontal="center" vertical="center"/>
    </xf>
    <xf numFmtId="0" fontId="4" fillId="35" borderId="13" xfId="48" applyFont="1" applyFill="1" applyBorder="1" applyAlignment="1" applyProtection="1">
      <alignment horizontal="center" vertical="center" wrapText="1"/>
      <protection hidden="1"/>
    </xf>
    <xf numFmtId="0" fontId="4" fillId="35" borderId="0" xfId="48" applyFont="1" applyFill="1" applyBorder="1" applyAlignment="1" applyProtection="1">
      <alignment horizontal="center" vertical="center" wrapText="1"/>
      <protection hidden="1"/>
    </xf>
    <xf numFmtId="0" fontId="84" fillId="0" borderId="0" xfId="0" applyFont="1" applyAlignment="1">
      <alignment horizontal="center" vertical="center"/>
    </xf>
    <xf numFmtId="0" fontId="84" fillId="54" borderId="0" xfId="0" applyFont="1" applyFill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rmal 3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504825</xdr:colOff>
      <xdr:row>1</xdr:row>
      <xdr:rowOff>314325</xdr:rowOff>
    </xdr:to>
    <xdr:pic>
      <xdr:nvPicPr>
        <xdr:cNvPr id="1" name="4 Resim" descr="tbbdf-logo-yazisiz-buyu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22</xdr:col>
      <xdr:colOff>19050</xdr:colOff>
      <xdr:row>2</xdr:row>
      <xdr:rowOff>323850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1000125</xdr:colOff>
      <xdr:row>1</xdr:row>
      <xdr:rowOff>400050</xdr:rowOff>
    </xdr:from>
    <xdr:ext cx="7286625" cy="561975"/>
    <xdr:sp>
      <xdr:nvSpPr>
        <xdr:cNvPr id="2" name="Dikdörtgen 3"/>
        <xdr:cNvSpPr>
          <a:spLocks/>
        </xdr:cNvSpPr>
      </xdr:nvSpPr>
      <xdr:spPr>
        <a:xfrm>
          <a:off x="1181100" y="552450"/>
          <a:ext cx="72866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000" b="1" i="0" u="none" baseline="0">
              <a:latin typeface="Calibri"/>
              <a:ea typeface="Calibri"/>
              <a:cs typeface="Calibri"/>
            </a:rPr>
            <a:t>2012 BOCCE 1.LİG ERKEKLER PETANK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885825</xdr:colOff>
      <xdr:row>2</xdr:row>
      <xdr:rowOff>209550</xdr:rowOff>
    </xdr:to>
    <xdr:pic>
      <xdr:nvPicPr>
        <xdr:cNvPr id="1" name="1 Resim" descr="tbbdf-logo-yazisiz-buyu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400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2</xdr:row>
      <xdr:rowOff>9525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67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209550</xdr:rowOff>
    </xdr:from>
    <xdr:to>
      <xdr:col>8</xdr:col>
      <xdr:colOff>114300</xdr:colOff>
      <xdr:row>1</xdr:row>
      <xdr:rowOff>609600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114425" y="466725"/>
          <a:ext cx="57531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Bocce 1.Lig 2. Etap (VOLO) PUAN DURUMU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390525</xdr:colOff>
      <xdr:row>5</xdr:row>
      <xdr:rowOff>95250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323850</xdr:colOff>
      <xdr:row>3</xdr:row>
      <xdr:rowOff>19050</xdr:rowOff>
    </xdr:from>
    <xdr:ext cx="6448425" cy="533400"/>
    <xdr:sp>
      <xdr:nvSpPr>
        <xdr:cNvPr id="2" name="Dikdörtgen 2"/>
        <xdr:cNvSpPr>
          <a:spLocks/>
        </xdr:cNvSpPr>
      </xdr:nvSpPr>
      <xdr:spPr>
        <a:xfrm>
          <a:off x="590550" y="590550"/>
          <a:ext cx="64484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2012 BOCCE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 1.LİG ERKEK BASAMAK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390525</xdr:colOff>
      <xdr:row>5</xdr:row>
      <xdr:rowOff>85725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257175</xdr:colOff>
      <xdr:row>2</xdr:row>
      <xdr:rowOff>114300</xdr:rowOff>
    </xdr:from>
    <xdr:ext cx="6772275" cy="533400"/>
    <xdr:sp>
      <xdr:nvSpPr>
        <xdr:cNvPr id="2" name="Dikdörtgen 4"/>
        <xdr:cNvSpPr>
          <a:spLocks/>
        </xdr:cNvSpPr>
      </xdr:nvSpPr>
      <xdr:spPr>
        <a:xfrm>
          <a:off x="523875" y="495300"/>
          <a:ext cx="6772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2012 BOCCE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 1.LİG KADINLAR BASAMAK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971550</xdr:colOff>
      <xdr:row>0</xdr:row>
      <xdr:rowOff>0</xdr:rowOff>
    </xdr:from>
    <xdr:to>
      <xdr:col>31</xdr:col>
      <xdr:colOff>504825</xdr:colOff>
      <xdr:row>4</xdr:row>
      <xdr:rowOff>123825</xdr:rowOff>
    </xdr:to>
    <xdr:pic>
      <xdr:nvPicPr>
        <xdr:cNvPr id="1" name="4 Resim" descr="tbbdf-logo-yazisiz-buyu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0"/>
          <a:ext cx="1057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990600</xdr:colOff>
      <xdr:row>0</xdr:row>
      <xdr:rowOff>0</xdr:rowOff>
    </xdr:from>
    <xdr:to>
      <xdr:col>31</xdr:col>
      <xdr:colOff>523875</xdr:colOff>
      <xdr:row>4</xdr:row>
      <xdr:rowOff>190500</xdr:rowOff>
    </xdr:to>
    <xdr:pic>
      <xdr:nvPicPr>
        <xdr:cNvPr id="2" name="4 Resim" descr="tbbdf-logo-yazisiz-buyu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971550</xdr:colOff>
      <xdr:row>0</xdr:row>
      <xdr:rowOff>0</xdr:rowOff>
    </xdr:from>
    <xdr:to>
      <xdr:col>31</xdr:col>
      <xdr:colOff>504825</xdr:colOff>
      <xdr:row>4</xdr:row>
      <xdr:rowOff>123825</xdr:rowOff>
    </xdr:to>
    <xdr:pic>
      <xdr:nvPicPr>
        <xdr:cNvPr id="1" name="4 Resim" descr="tbbdf-logo-yazisiz-buyu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0"/>
          <a:ext cx="1057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9</xdr:col>
      <xdr:colOff>47625</xdr:colOff>
      <xdr:row>5</xdr:row>
      <xdr:rowOff>247650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6810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104775</xdr:colOff>
      <xdr:row>2</xdr:row>
      <xdr:rowOff>161925</xdr:rowOff>
    </xdr:from>
    <xdr:ext cx="6772275" cy="590550"/>
    <xdr:sp>
      <xdr:nvSpPr>
        <xdr:cNvPr id="2" name="Dikdörtgen 2"/>
        <xdr:cNvSpPr>
          <a:spLocks/>
        </xdr:cNvSpPr>
      </xdr:nvSpPr>
      <xdr:spPr>
        <a:xfrm>
          <a:off x="104775" y="542925"/>
          <a:ext cx="67722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2012 BOCCE</a:t>
          </a:r>
          <a:r>
            <a:rPr lang="en-US" cap="none" sz="3200" b="1" i="0" u="none" baseline="0">
              <a:latin typeface="Calibri"/>
              <a:ea typeface="Calibri"/>
              <a:cs typeface="Calibri"/>
            </a:rPr>
            <a:t> 1.LİG PUAN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21</xdr:col>
      <xdr:colOff>123825</xdr:colOff>
      <xdr:row>2</xdr:row>
      <xdr:rowOff>19050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9486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1009650</xdr:colOff>
      <xdr:row>1</xdr:row>
      <xdr:rowOff>419100</xdr:rowOff>
    </xdr:from>
    <xdr:ext cx="7896225" cy="561975"/>
    <xdr:sp>
      <xdr:nvSpPr>
        <xdr:cNvPr id="2" name="Dikdörtgen 3"/>
        <xdr:cNvSpPr>
          <a:spLocks/>
        </xdr:cNvSpPr>
      </xdr:nvSpPr>
      <xdr:spPr>
        <a:xfrm>
          <a:off x="1190625" y="571500"/>
          <a:ext cx="78962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000" b="1" i="0" u="none" baseline="0">
              <a:latin typeface="Calibri"/>
              <a:ea typeface="Calibri"/>
              <a:cs typeface="Calibri"/>
            </a:rPr>
            <a:t>2012 BOCCE 1.LİG KADINLAR PETANK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G4" sqref="G4"/>
    </sheetView>
  </sheetViews>
  <sheetFormatPr defaultColWidth="10.28125" defaultRowHeight="15"/>
  <cols>
    <col min="1" max="1" width="2.421875" style="55" customWidth="1"/>
    <col min="2" max="2" width="5.8515625" style="55" customWidth="1"/>
    <col min="3" max="3" width="44.28125" style="55" customWidth="1"/>
    <col min="4" max="4" width="9.421875" style="55" customWidth="1"/>
    <col min="5" max="5" width="9.00390625" style="55" customWidth="1"/>
    <col min="6" max="6" width="7.421875" style="55" customWidth="1"/>
    <col min="7" max="7" width="9.28125" style="55" customWidth="1"/>
    <col min="8" max="8" width="5.00390625" style="55" customWidth="1"/>
    <col min="9" max="9" width="10.28125" style="55" customWidth="1"/>
    <col min="10" max="16384" width="10.28125" style="55" customWidth="1"/>
  </cols>
  <sheetData>
    <row r="1" spans="1:8" ht="49.5" customHeight="1">
      <c r="A1" s="214" t="s">
        <v>78</v>
      </c>
      <c r="B1" s="214"/>
      <c r="C1" s="214"/>
      <c r="D1" s="214"/>
      <c r="E1" s="214"/>
      <c r="F1" s="214"/>
      <c r="G1" s="214"/>
      <c r="H1" s="214"/>
    </row>
    <row r="2" spans="1:8" ht="36" customHeight="1">
      <c r="A2" s="56"/>
      <c r="B2" s="215" t="s">
        <v>79</v>
      </c>
      <c r="C2" s="215"/>
      <c r="D2" s="215"/>
      <c r="E2" s="215"/>
      <c r="F2" s="215"/>
      <c r="G2" s="215"/>
      <c r="H2" s="215"/>
    </row>
    <row r="3" spans="1:8" ht="48.75" customHeight="1">
      <c r="A3" s="56"/>
      <c r="B3" s="57" t="s">
        <v>80</v>
      </c>
      <c r="C3" s="58" t="s">
        <v>16</v>
      </c>
      <c r="D3" s="59" t="s">
        <v>81</v>
      </c>
      <c r="E3" s="59" t="s">
        <v>82</v>
      </c>
      <c r="F3" s="59" t="s">
        <v>83</v>
      </c>
      <c r="G3" s="60" t="s">
        <v>84</v>
      </c>
      <c r="H3" s="61"/>
    </row>
    <row r="4" spans="1:8" ht="25.5" customHeight="1">
      <c r="A4" s="56"/>
      <c r="B4" s="62">
        <v>1</v>
      </c>
      <c r="C4" s="63" t="s">
        <v>18</v>
      </c>
      <c r="D4" s="61">
        <v>14</v>
      </c>
      <c r="E4" s="64">
        <v>15</v>
      </c>
      <c r="F4" s="64">
        <v>15</v>
      </c>
      <c r="G4" s="65">
        <f aca="true" t="shared" si="0" ref="G4:G19">SUM(D4:F4)</f>
        <v>44</v>
      </c>
      <c r="H4" s="61"/>
    </row>
    <row r="5" spans="1:8" ht="25.5" customHeight="1">
      <c r="A5" s="56"/>
      <c r="B5" s="62" t="s">
        <v>85</v>
      </c>
      <c r="C5" s="63" t="s">
        <v>17</v>
      </c>
      <c r="D5" s="61">
        <v>10</v>
      </c>
      <c r="E5" s="64">
        <v>16</v>
      </c>
      <c r="F5" s="64">
        <v>16</v>
      </c>
      <c r="G5" s="65">
        <f t="shared" si="0"/>
        <v>42</v>
      </c>
      <c r="H5" s="61"/>
    </row>
    <row r="6" spans="1:8" ht="25.5" customHeight="1">
      <c r="A6" s="56"/>
      <c r="B6" s="62" t="s">
        <v>86</v>
      </c>
      <c r="C6" s="63" t="s">
        <v>87</v>
      </c>
      <c r="D6" s="61">
        <v>13</v>
      </c>
      <c r="E6" s="64">
        <v>14</v>
      </c>
      <c r="F6" s="64">
        <v>14</v>
      </c>
      <c r="G6" s="65">
        <f t="shared" si="0"/>
        <v>41</v>
      </c>
      <c r="H6" s="61"/>
    </row>
    <row r="7" spans="1:8" ht="25.5" customHeight="1">
      <c r="A7" s="56"/>
      <c r="B7" s="62" t="s">
        <v>88</v>
      </c>
      <c r="C7" s="63" t="s">
        <v>89</v>
      </c>
      <c r="D7" s="61">
        <v>16</v>
      </c>
      <c r="E7" s="64">
        <v>12</v>
      </c>
      <c r="F7" s="64">
        <v>13</v>
      </c>
      <c r="G7" s="65">
        <f t="shared" si="0"/>
        <v>41</v>
      </c>
      <c r="H7" s="61"/>
    </row>
    <row r="8" spans="1:8" ht="25.5" customHeight="1">
      <c r="A8" s="56"/>
      <c r="B8" s="62" t="s">
        <v>90</v>
      </c>
      <c r="C8" s="63" t="s">
        <v>91</v>
      </c>
      <c r="D8" s="61">
        <v>15</v>
      </c>
      <c r="E8" s="64">
        <v>11</v>
      </c>
      <c r="F8" s="64">
        <v>12</v>
      </c>
      <c r="G8" s="65">
        <f t="shared" si="0"/>
        <v>38</v>
      </c>
      <c r="H8" s="61"/>
    </row>
    <row r="9" spans="1:8" ht="25.5" customHeight="1">
      <c r="A9" s="56"/>
      <c r="B9" s="62">
        <v>6</v>
      </c>
      <c r="C9" s="63" t="s">
        <v>31</v>
      </c>
      <c r="D9" s="61">
        <v>9</v>
      </c>
      <c r="E9" s="64">
        <v>10</v>
      </c>
      <c r="F9" s="64">
        <v>10</v>
      </c>
      <c r="G9" s="65">
        <f t="shared" si="0"/>
        <v>29</v>
      </c>
      <c r="H9" s="61"/>
    </row>
    <row r="10" spans="1:8" ht="25.5" customHeight="1">
      <c r="A10" s="56"/>
      <c r="B10" s="62">
        <v>7</v>
      </c>
      <c r="C10" s="63" t="s">
        <v>92</v>
      </c>
      <c r="D10" s="61">
        <v>12</v>
      </c>
      <c r="E10" s="64">
        <v>13</v>
      </c>
      <c r="F10" s="64">
        <v>3</v>
      </c>
      <c r="G10" s="65">
        <f t="shared" si="0"/>
        <v>28</v>
      </c>
      <c r="H10" s="61"/>
    </row>
    <row r="11" spans="1:8" ht="25.5" customHeight="1">
      <c r="A11" s="56"/>
      <c r="B11" s="62">
        <v>8</v>
      </c>
      <c r="C11" s="63" t="s">
        <v>93</v>
      </c>
      <c r="D11" s="61">
        <v>1</v>
      </c>
      <c r="E11" s="64">
        <v>8</v>
      </c>
      <c r="F11" s="64">
        <v>11</v>
      </c>
      <c r="G11" s="65">
        <f>SUM(D11:F11)</f>
        <v>20</v>
      </c>
      <c r="H11" s="61"/>
    </row>
    <row r="12" spans="1:8" ht="25.5" customHeight="1">
      <c r="A12" s="56"/>
      <c r="B12" s="62">
        <v>9</v>
      </c>
      <c r="C12" s="63" t="s">
        <v>25</v>
      </c>
      <c r="D12" s="61">
        <v>4</v>
      </c>
      <c r="E12" s="64">
        <v>7</v>
      </c>
      <c r="F12" s="64">
        <v>9</v>
      </c>
      <c r="G12" s="65">
        <f>SUM(D12:F12)</f>
        <v>20</v>
      </c>
      <c r="H12" s="61"/>
    </row>
    <row r="13" spans="1:8" ht="25.5" customHeight="1">
      <c r="A13" s="56"/>
      <c r="B13" s="62">
        <v>10</v>
      </c>
      <c r="C13" s="63" t="s">
        <v>94</v>
      </c>
      <c r="D13" s="61">
        <v>8</v>
      </c>
      <c r="E13" s="64">
        <v>5</v>
      </c>
      <c r="F13" s="64">
        <v>7</v>
      </c>
      <c r="G13" s="65">
        <f>SUM(D13:F13)</f>
        <v>20</v>
      </c>
      <c r="H13" s="61"/>
    </row>
    <row r="14" spans="1:8" ht="25.5" customHeight="1">
      <c r="A14" s="56"/>
      <c r="B14" s="62">
        <v>11</v>
      </c>
      <c r="C14" s="63" t="s">
        <v>95</v>
      </c>
      <c r="D14" s="61">
        <v>5</v>
      </c>
      <c r="E14" s="64">
        <v>9</v>
      </c>
      <c r="F14" s="64">
        <v>5</v>
      </c>
      <c r="G14" s="65">
        <f t="shared" si="0"/>
        <v>19</v>
      </c>
      <c r="H14" s="61"/>
    </row>
    <row r="15" spans="1:8" ht="25.5" customHeight="1">
      <c r="A15" s="56"/>
      <c r="B15" s="62">
        <v>12</v>
      </c>
      <c r="C15" s="63" t="s">
        <v>24</v>
      </c>
      <c r="D15" s="61">
        <v>11</v>
      </c>
      <c r="E15" s="64">
        <v>4</v>
      </c>
      <c r="F15" s="64">
        <v>2</v>
      </c>
      <c r="G15" s="65">
        <f t="shared" si="0"/>
        <v>17</v>
      </c>
      <c r="H15" s="61"/>
    </row>
    <row r="16" spans="1:8" ht="25.5" customHeight="1">
      <c r="A16" s="56"/>
      <c r="B16" s="62">
        <v>13</v>
      </c>
      <c r="C16" s="63" t="s">
        <v>27</v>
      </c>
      <c r="D16" s="61">
        <v>7</v>
      </c>
      <c r="E16" s="64">
        <v>2</v>
      </c>
      <c r="F16" s="64">
        <v>8</v>
      </c>
      <c r="G16" s="65">
        <f t="shared" si="0"/>
        <v>17</v>
      </c>
      <c r="H16" s="61"/>
    </row>
    <row r="17" spans="1:8" ht="25.5" customHeight="1">
      <c r="A17" s="56"/>
      <c r="B17" s="62">
        <v>14</v>
      </c>
      <c r="C17" s="63" t="s">
        <v>96</v>
      </c>
      <c r="D17" s="61">
        <v>6</v>
      </c>
      <c r="E17" s="64">
        <v>6</v>
      </c>
      <c r="F17" s="64">
        <v>4</v>
      </c>
      <c r="G17" s="65">
        <f t="shared" si="0"/>
        <v>16</v>
      </c>
      <c r="H17" s="61"/>
    </row>
    <row r="18" spans="1:8" ht="25.5" customHeight="1">
      <c r="A18" s="56"/>
      <c r="B18" s="62">
        <v>15</v>
      </c>
      <c r="C18" s="63" t="s">
        <v>97</v>
      </c>
      <c r="D18" s="61">
        <v>3</v>
      </c>
      <c r="E18" s="64">
        <v>3</v>
      </c>
      <c r="F18" s="64">
        <v>6</v>
      </c>
      <c r="G18" s="65">
        <f t="shared" si="0"/>
        <v>12</v>
      </c>
      <c r="H18" s="61"/>
    </row>
    <row r="19" spans="1:8" ht="25.5" customHeight="1">
      <c r="A19" s="56"/>
      <c r="B19" s="62">
        <v>16</v>
      </c>
      <c r="C19" s="63" t="s">
        <v>98</v>
      </c>
      <c r="D19" s="61">
        <v>2</v>
      </c>
      <c r="E19" s="64">
        <v>1</v>
      </c>
      <c r="F19" s="64">
        <v>1</v>
      </c>
      <c r="G19" s="65">
        <f t="shared" si="0"/>
        <v>4</v>
      </c>
      <c r="H19" s="61"/>
    </row>
    <row r="20" spans="1:8" ht="19.5" customHeight="1">
      <c r="A20" s="56"/>
      <c r="B20" s="216" t="s">
        <v>99</v>
      </c>
      <c r="C20" s="217"/>
      <c r="D20" s="217"/>
      <c r="E20" s="217"/>
      <c r="F20" s="217"/>
      <c r="G20" s="217"/>
      <c r="H20" s="217"/>
    </row>
    <row r="21" ht="30" customHeight="1"/>
  </sheetData>
  <sheetProtection password="CFE5" sheet="1"/>
  <mergeCells count="3">
    <mergeCell ref="A1:H1"/>
    <mergeCell ref="B2:H2"/>
    <mergeCell ref="B20:H2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40">
      <selection activeCell="C50" sqref="C50"/>
    </sheetView>
  </sheetViews>
  <sheetFormatPr defaultColWidth="9.140625" defaultRowHeight="15"/>
  <cols>
    <col min="1" max="1" width="6.00390625" style="37" bestFit="1" customWidth="1"/>
    <col min="2" max="2" width="46.00390625" style="0" bestFit="1" customWidth="1"/>
    <col min="3" max="3" width="37.7109375" style="0" bestFit="1" customWidth="1"/>
    <col min="4" max="4" width="7.28125" style="37" bestFit="1" customWidth="1"/>
    <col min="6" max="6" width="3.00390625" style="0" bestFit="1" customWidth="1"/>
    <col min="7" max="7" width="27.421875" style="0" customWidth="1"/>
    <col min="8" max="8" width="26.00390625" style="0" customWidth="1"/>
    <col min="9" max="10" width="42.8515625" style="0" customWidth="1"/>
  </cols>
  <sheetData>
    <row r="1" spans="1:9" ht="51.75" customHeight="1">
      <c r="A1" s="249" t="s">
        <v>313</v>
      </c>
      <c r="B1" s="249"/>
      <c r="C1" s="249"/>
      <c r="D1" s="249"/>
      <c r="F1" s="250" t="s">
        <v>317</v>
      </c>
      <c r="G1" s="250"/>
      <c r="H1" s="250"/>
      <c r="I1" s="250"/>
    </row>
    <row r="2" spans="1:4" ht="15">
      <c r="A2" s="166" t="s">
        <v>304</v>
      </c>
      <c r="B2" s="165" t="s">
        <v>301</v>
      </c>
      <c r="C2" s="165" t="s">
        <v>302</v>
      </c>
      <c r="D2" s="166" t="s">
        <v>303</v>
      </c>
    </row>
    <row r="3" spans="1:9" ht="24" customHeight="1">
      <c r="A3" s="166">
        <v>1</v>
      </c>
      <c r="B3" s="165" t="s">
        <v>97</v>
      </c>
      <c r="C3" s="165" t="s">
        <v>31</v>
      </c>
      <c r="D3" s="177">
        <v>0.21041666666666667</v>
      </c>
      <c r="F3" s="182"/>
      <c r="G3" s="182" t="s">
        <v>314</v>
      </c>
      <c r="H3" s="182" t="s">
        <v>315</v>
      </c>
      <c r="I3" s="182" t="s">
        <v>316</v>
      </c>
    </row>
    <row r="4" spans="1:9" ht="24" customHeight="1">
      <c r="A4" s="166">
        <v>2</v>
      </c>
      <c r="B4" s="165" t="s">
        <v>27</v>
      </c>
      <c r="C4" s="165" t="s">
        <v>24</v>
      </c>
      <c r="D4" s="177">
        <v>0.46388888888888885</v>
      </c>
      <c r="F4" s="181">
        <v>1</v>
      </c>
      <c r="G4" s="182" t="s">
        <v>188</v>
      </c>
      <c r="H4" s="181" t="s">
        <v>27</v>
      </c>
      <c r="I4" s="181" t="s">
        <v>312</v>
      </c>
    </row>
    <row r="5" spans="1:9" ht="24" customHeight="1">
      <c r="A5" s="166">
        <v>3</v>
      </c>
      <c r="B5" s="165" t="s">
        <v>92</v>
      </c>
      <c r="C5" s="165" t="s">
        <v>89</v>
      </c>
      <c r="D5" s="177">
        <v>0.12847222222222224</v>
      </c>
      <c r="F5" s="181">
        <v>2</v>
      </c>
      <c r="G5" s="182" t="s">
        <v>192</v>
      </c>
      <c r="H5" s="181" t="s">
        <v>24</v>
      </c>
      <c r="I5" s="181" t="s">
        <v>312</v>
      </c>
    </row>
    <row r="6" spans="1:9" ht="24" customHeight="1">
      <c r="A6" s="166">
        <v>4</v>
      </c>
      <c r="B6" s="165" t="s">
        <v>17</v>
      </c>
      <c r="C6" s="165" t="s">
        <v>94</v>
      </c>
      <c r="D6" s="177">
        <v>0.3770833333333334</v>
      </c>
      <c r="F6" s="181">
        <v>3</v>
      </c>
      <c r="G6" s="182" t="s">
        <v>186</v>
      </c>
      <c r="H6" s="181" t="s">
        <v>31</v>
      </c>
      <c r="I6" s="181" t="s">
        <v>312</v>
      </c>
    </row>
    <row r="7" spans="1:9" ht="24" customHeight="1">
      <c r="A7" s="166">
        <v>5</v>
      </c>
      <c r="B7" s="165" t="s">
        <v>96</v>
      </c>
      <c r="C7" s="165" t="s">
        <v>93</v>
      </c>
      <c r="D7" s="177">
        <v>0.46388888888888885</v>
      </c>
      <c r="F7" s="181">
        <v>4</v>
      </c>
      <c r="G7" s="182" t="s">
        <v>191</v>
      </c>
      <c r="H7" s="181" t="s">
        <v>94</v>
      </c>
      <c r="I7" s="181" t="s">
        <v>312</v>
      </c>
    </row>
    <row r="8" spans="1:9" ht="24" customHeight="1">
      <c r="A8" s="166">
        <v>6</v>
      </c>
      <c r="B8" s="165" t="s">
        <v>95</v>
      </c>
      <c r="C8" s="165" t="s">
        <v>87</v>
      </c>
      <c r="D8" s="177">
        <v>0.26180555555555557</v>
      </c>
      <c r="F8" s="181">
        <v>5</v>
      </c>
      <c r="G8" s="182" t="s">
        <v>190</v>
      </c>
      <c r="H8" s="181" t="s">
        <v>25</v>
      </c>
      <c r="I8" s="181" t="s">
        <v>312</v>
      </c>
    </row>
    <row r="9" spans="1:9" ht="24" customHeight="1">
      <c r="A9" s="166">
        <v>7</v>
      </c>
      <c r="B9" s="165" t="s">
        <v>18</v>
      </c>
      <c r="C9" s="165" t="s">
        <v>91</v>
      </c>
      <c r="D9" s="177">
        <v>0.5881944444444445</v>
      </c>
      <c r="F9" s="181">
        <v>6</v>
      </c>
      <c r="G9" s="182" t="s">
        <v>62</v>
      </c>
      <c r="H9" s="181" t="s">
        <v>97</v>
      </c>
      <c r="I9" s="181" t="s">
        <v>312</v>
      </c>
    </row>
    <row r="10" spans="1:9" ht="24" customHeight="1">
      <c r="A10" s="166">
        <v>8</v>
      </c>
      <c r="B10" s="165" t="s">
        <v>98</v>
      </c>
      <c r="C10" s="165" t="s">
        <v>25</v>
      </c>
      <c r="D10" s="177">
        <v>0.2111111111111111</v>
      </c>
      <c r="F10" s="181">
        <v>7</v>
      </c>
      <c r="G10" s="182" t="s">
        <v>77</v>
      </c>
      <c r="H10" s="181" t="s">
        <v>91</v>
      </c>
      <c r="I10" s="181" t="s">
        <v>312</v>
      </c>
    </row>
    <row r="11" spans="1:9" ht="24" customHeight="1">
      <c r="A11" s="166" t="s">
        <v>311</v>
      </c>
      <c r="B11" s="165" t="s">
        <v>311</v>
      </c>
      <c r="C11" s="165" t="s">
        <v>311</v>
      </c>
      <c r="D11" s="166" t="s">
        <v>311</v>
      </c>
      <c r="F11" s="181">
        <v>8</v>
      </c>
      <c r="G11" s="182" t="s">
        <v>187</v>
      </c>
      <c r="H11" s="181" t="s">
        <v>96</v>
      </c>
      <c r="I11" s="181" t="s">
        <v>312</v>
      </c>
    </row>
    <row r="12" spans="1:9" ht="24" customHeight="1">
      <c r="A12" s="166" t="s">
        <v>305</v>
      </c>
      <c r="B12" s="165" t="s">
        <v>301</v>
      </c>
      <c r="C12" s="165" t="s">
        <v>302</v>
      </c>
      <c r="D12" s="166" t="s">
        <v>303</v>
      </c>
      <c r="F12" s="181">
        <v>9</v>
      </c>
      <c r="G12" s="182" t="s">
        <v>137</v>
      </c>
      <c r="H12" s="181" t="s">
        <v>98</v>
      </c>
      <c r="I12" s="181" t="s">
        <v>312</v>
      </c>
    </row>
    <row r="13" spans="1:9" ht="24" customHeight="1">
      <c r="A13" s="166">
        <v>9</v>
      </c>
      <c r="B13" s="165" t="s">
        <v>89</v>
      </c>
      <c r="C13" s="165" t="s">
        <v>87</v>
      </c>
      <c r="D13" s="177">
        <v>0.3423611111111111</v>
      </c>
      <c r="F13" s="181">
        <v>10</v>
      </c>
      <c r="G13" s="182" t="s">
        <v>184</v>
      </c>
      <c r="H13" s="181" t="s">
        <v>89</v>
      </c>
      <c r="I13" s="181" t="s">
        <v>312</v>
      </c>
    </row>
    <row r="14" spans="1:9" ht="24" customHeight="1">
      <c r="A14" s="166">
        <v>10</v>
      </c>
      <c r="B14" s="165" t="s">
        <v>98</v>
      </c>
      <c r="C14" s="165" t="s">
        <v>97</v>
      </c>
      <c r="D14" s="177">
        <v>0.16874999999999998</v>
      </c>
      <c r="F14" s="181">
        <v>11</v>
      </c>
      <c r="G14" s="182" t="s">
        <v>75</v>
      </c>
      <c r="H14" s="181" t="s">
        <v>93</v>
      </c>
      <c r="I14" s="181" t="s">
        <v>312</v>
      </c>
    </row>
    <row r="15" spans="1:9" ht="24" customHeight="1">
      <c r="A15" s="166">
        <v>11</v>
      </c>
      <c r="B15" s="165" t="s">
        <v>96</v>
      </c>
      <c r="C15" s="165" t="s">
        <v>18</v>
      </c>
      <c r="D15" s="177">
        <v>0.34097222222222223</v>
      </c>
      <c r="F15" s="181">
        <v>12</v>
      </c>
      <c r="G15" s="182" t="s">
        <v>189</v>
      </c>
      <c r="H15" s="181" t="s">
        <v>92</v>
      </c>
      <c r="I15" s="181" t="s">
        <v>312</v>
      </c>
    </row>
    <row r="16" spans="1:9" ht="24" customHeight="1">
      <c r="A16" s="166">
        <v>12</v>
      </c>
      <c r="B16" s="165" t="s">
        <v>17</v>
      </c>
      <c r="C16" s="165" t="s">
        <v>27</v>
      </c>
      <c r="D16" s="177">
        <v>0.6305555555555555</v>
      </c>
      <c r="F16" s="181">
        <v>13</v>
      </c>
      <c r="G16" s="182" t="s">
        <v>183</v>
      </c>
      <c r="H16" s="181" t="s">
        <v>18</v>
      </c>
      <c r="I16" s="181" t="s">
        <v>312</v>
      </c>
    </row>
    <row r="17" spans="1:9" ht="24" customHeight="1">
      <c r="A17" s="166">
        <v>13</v>
      </c>
      <c r="B17" s="165" t="s">
        <v>25</v>
      </c>
      <c r="C17" s="165" t="s">
        <v>91</v>
      </c>
      <c r="D17" s="177">
        <v>0.29375</v>
      </c>
      <c r="F17" s="181">
        <v>14</v>
      </c>
      <c r="G17" s="182" t="s">
        <v>185</v>
      </c>
      <c r="H17" s="181" t="s">
        <v>95</v>
      </c>
      <c r="I17" s="181" t="s">
        <v>312</v>
      </c>
    </row>
    <row r="18" spans="1:9" ht="24" customHeight="1">
      <c r="A18" s="166">
        <v>14</v>
      </c>
      <c r="B18" s="165" t="s">
        <v>92</v>
      </c>
      <c r="C18" s="165" t="s">
        <v>31</v>
      </c>
      <c r="D18" s="177">
        <v>0.21736111111111112</v>
      </c>
      <c r="F18" s="181">
        <v>15</v>
      </c>
      <c r="G18" s="182" t="s">
        <v>171</v>
      </c>
      <c r="H18" s="181" t="s">
        <v>87</v>
      </c>
      <c r="I18" s="181" t="s">
        <v>312</v>
      </c>
    </row>
    <row r="19" spans="1:9" ht="24" customHeight="1">
      <c r="A19" s="166">
        <v>15</v>
      </c>
      <c r="B19" s="165" t="s">
        <v>95</v>
      </c>
      <c r="C19" s="165" t="s">
        <v>94</v>
      </c>
      <c r="D19" s="177">
        <v>0.25277777777777777</v>
      </c>
      <c r="F19" s="181">
        <v>16</v>
      </c>
      <c r="G19" s="182" t="s">
        <v>65</v>
      </c>
      <c r="H19" s="181" t="s">
        <v>17</v>
      </c>
      <c r="I19" s="181" t="s">
        <v>312</v>
      </c>
    </row>
    <row r="20" spans="1:4" ht="24" customHeight="1">
      <c r="A20" s="166">
        <v>16</v>
      </c>
      <c r="B20" s="165" t="s">
        <v>24</v>
      </c>
      <c r="C20" s="165" t="s">
        <v>93</v>
      </c>
      <c r="D20" s="177">
        <v>0.17152777777777775</v>
      </c>
    </row>
    <row r="21" spans="1:4" ht="24" customHeight="1">
      <c r="A21" s="166" t="s">
        <v>311</v>
      </c>
      <c r="B21" s="165" t="s">
        <v>311</v>
      </c>
      <c r="C21" s="165" t="s">
        <v>311</v>
      </c>
      <c r="D21" s="166" t="s">
        <v>311</v>
      </c>
    </row>
    <row r="22" spans="1:4" ht="24" customHeight="1">
      <c r="A22" s="166" t="s">
        <v>306</v>
      </c>
      <c r="B22" s="165" t="s">
        <v>301</v>
      </c>
      <c r="C22" s="165" t="s">
        <v>302</v>
      </c>
      <c r="D22" s="166" t="s">
        <v>303</v>
      </c>
    </row>
    <row r="23" spans="1:4" ht="24" customHeight="1">
      <c r="A23" s="166">
        <v>17</v>
      </c>
      <c r="B23" s="165" t="s">
        <v>17</v>
      </c>
      <c r="C23" s="165" t="s">
        <v>18</v>
      </c>
      <c r="D23" s="177">
        <v>0.5972222222222222</v>
      </c>
    </row>
    <row r="24" spans="1:4" ht="24" customHeight="1">
      <c r="A24" s="166">
        <v>18</v>
      </c>
      <c r="B24" s="165" t="s">
        <v>98</v>
      </c>
      <c r="C24" s="165" t="s">
        <v>87</v>
      </c>
      <c r="D24" s="177">
        <v>0.2152777777777778</v>
      </c>
    </row>
    <row r="25" spans="1:4" ht="24" customHeight="1">
      <c r="A25" s="166">
        <v>19</v>
      </c>
      <c r="B25" s="165" t="s">
        <v>25</v>
      </c>
      <c r="C25" s="165" t="s">
        <v>96</v>
      </c>
      <c r="D25" s="177">
        <v>0.12986111111111112</v>
      </c>
    </row>
    <row r="26" spans="1:4" ht="24" customHeight="1">
      <c r="A26" s="166">
        <v>20</v>
      </c>
      <c r="B26" s="165" t="s">
        <v>95</v>
      </c>
      <c r="C26" s="165" t="s">
        <v>97</v>
      </c>
      <c r="D26" s="177">
        <v>0.2951388888888889</v>
      </c>
    </row>
    <row r="27" spans="1:4" ht="24" customHeight="1">
      <c r="A27" s="166">
        <v>21</v>
      </c>
      <c r="B27" s="165" t="s">
        <v>27</v>
      </c>
      <c r="C27" s="165" t="s">
        <v>93</v>
      </c>
      <c r="D27" s="177">
        <v>0.1708333333333333</v>
      </c>
    </row>
    <row r="28" spans="1:4" ht="24" customHeight="1">
      <c r="A28" s="166">
        <v>22</v>
      </c>
      <c r="B28" s="165" t="s">
        <v>31</v>
      </c>
      <c r="C28" s="165" t="s">
        <v>89</v>
      </c>
      <c r="D28" s="177">
        <v>0.25625000000000003</v>
      </c>
    </row>
    <row r="29" spans="1:4" ht="24" customHeight="1">
      <c r="A29" s="166">
        <v>23</v>
      </c>
      <c r="B29" s="165" t="s">
        <v>92</v>
      </c>
      <c r="C29" s="165" t="s">
        <v>94</v>
      </c>
      <c r="D29" s="177">
        <v>0.29375</v>
      </c>
    </row>
    <row r="30" spans="1:4" ht="24" customHeight="1">
      <c r="A30" s="166">
        <v>24</v>
      </c>
      <c r="B30" s="165" t="s">
        <v>24</v>
      </c>
      <c r="C30" s="165" t="s">
        <v>91</v>
      </c>
      <c r="D30" s="177">
        <v>0.21458333333333335</v>
      </c>
    </row>
    <row r="31" spans="1:4" ht="24" customHeight="1">
      <c r="A31" s="166" t="s">
        <v>311</v>
      </c>
      <c r="B31" s="165" t="s">
        <v>311</v>
      </c>
      <c r="C31" s="165" t="s">
        <v>311</v>
      </c>
      <c r="D31" s="166" t="s">
        <v>311</v>
      </c>
    </row>
    <row r="32" spans="1:4" ht="24" customHeight="1">
      <c r="A32" s="166" t="s">
        <v>307</v>
      </c>
      <c r="B32" s="165" t="s">
        <v>301</v>
      </c>
      <c r="C32" s="165" t="s">
        <v>302</v>
      </c>
      <c r="D32" s="166" t="s">
        <v>303</v>
      </c>
    </row>
    <row r="33" spans="1:4" ht="24" customHeight="1">
      <c r="A33" s="166">
        <v>25</v>
      </c>
      <c r="B33" s="165" t="s">
        <v>18</v>
      </c>
      <c r="C33" s="165" t="s">
        <v>87</v>
      </c>
      <c r="D33" s="177">
        <v>0.5479166666666667</v>
      </c>
    </row>
    <row r="34" spans="1:4" ht="24" customHeight="1">
      <c r="A34" s="166">
        <v>26</v>
      </c>
      <c r="B34" s="165" t="s">
        <v>93</v>
      </c>
      <c r="C34" s="165" t="s">
        <v>17</v>
      </c>
      <c r="D34" s="177">
        <v>0.21666666666666667</v>
      </c>
    </row>
    <row r="35" spans="1:4" ht="24" customHeight="1">
      <c r="A35" s="166">
        <v>27</v>
      </c>
      <c r="B35" s="165" t="s">
        <v>98</v>
      </c>
      <c r="C35" s="165" t="s">
        <v>96</v>
      </c>
      <c r="D35" s="177">
        <v>0.2534722222222222</v>
      </c>
    </row>
    <row r="36" spans="1:4" ht="24" customHeight="1">
      <c r="A36" s="166">
        <v>28</v>
      </c>
      <c r="B36" s="165" t="s">
        <v>95</v>
      </c>
      <c r="C36" s="165" t="s">
        <v>89</v>
      </c>
      <c r="D36" s="177">
        <v>0.33958333333333335</v>
      </c>
    </row>
    <row r="37" spans="1:4" ht="24" customHeight="1">
      <c r="A37" s="166">
        <v>29</v>
      </c>
      <c r="B37" s="165" t="s">
        <v>92</v>
      </c>
      <c r="C37" s="165" t="s">
        <v>91</v>
      </c>
      <c r="D37" s="177">
        <v>0.2576388888888889</v>
      </c>
    </row>
    <row r="38" spans="1:4" ht="24" customHeight="1">
      <c r="A38" s="166">
        <v>30</v>
      </c>
      <c r="B38" s="165" t="s">
        <v>31</v>
      </c>
      <c r="C38" s="165" t="s">
        <v>27</v>
      </c>
      <c r="D38" s="177">
        <v>0.37916666666666665</v>
      </c>
    </row>
    <row r="39" spans="1:4" ht="24" customHeight="1">
      <c r="A39" s="166">
        <v>31</v>
      </c>
      <c r="B39" s="165" t="s">
        <v>97</v>
      </c>
      <c r="C39" s="165" t="s">
        <v>25</v>
      </c>
      <c r="D39" s="177">
        <v>0.3368055555555556</v>
      </c>
    </row>
    <row r="40" spans="1:4" ht="24" customHeight="1">
      <c r="A40" s="166">
        <v>32</v>
      </c>
      <c r="B40" s="165" t="s">
        <v>94</v>
      </c>
      <c r="C40" s="165" t="s">
        <v>24</v>
      </c>
      <c r="D40" s="177">
        <v>0.25069444444444444</v>
      </c>
    </row>
    <row r="41" spans="1:4" ht="24" customHeight="1">
      <c r="A41" s="166" t="s">
        <v>311</v>
      </c>
      <c r="B41" s="165" t="s">
        <v>311</v>
      </c>
      <c r="C41" s="165" t="s">
        <v>311</v>
      </c>
      <c r="D41" s="166" t="s">
        <v>311</v>
      </c>
    </row>
    <row r="42" spans="1:4" ht="24" customHeight="1">
      <c r="A42" s="166" t="s">
        <v>308</v>
      </c>
      <c r="B42" s="165" t="s">
        <v>301</v>
      </c>
      <c r="C42" s="165" t="s">
        <v>302</v>
      </c>
      <c r="D42" s="166" t="s">
        <v>303</v>
      </c>
    </row>
    <row r="43" spans="1:4" ht="24" customHeight="1">
      <c r="A43" s="166">
        <v>33</v>
      </c>
      <c r="B43" s="165" t="s">
        <v>18</v>
      </c>
      <c r="C43" s="165" t="s">
        <v>98</v>
      </c>
      <c r="D43" s="177">
        <v>0.5465277777777778</v>
      </c>
    </row>
    <row r="44" spans="1:4" ht="24" customHeight="1">
      <c r="A44" s="166">
        <v>34</v>
      </c>
      <c r="B44" s="165" t="s">
        <v>17</v>
      </c>
      <c r="C44" s="165" t="s">
        <v>87</v>
      </c>
      <c r="D44" s="177">
        <v>0.37916666666666665</v>
      </c>
    </row>
    <row r="45" spans="1:4" ht="24" customHeight="1">
      <c r="A45" s="166">
        <v>35</v>
      </c>
      <c r="B45" s="165" t="s">
        <v>89</v>
      </c>
      <c r="C45" s="165" t="s">
        <v>96</v>
      </c>
      <c r="D45" s="177">
        <v>0.33819444444444446</v>
      </c>
    </row>
    <row r="46" spans="1:4" ht="24" customHeight="1">
      <c r="A46" s="166">
        <v>36</v>
      </c>
      <c r="B46" s="165" t="s">
        <v>91</v>
      </c>
      <c r="C46" s="165" t="s">
        <v>97</v>
      </c>
      <c r="D46" s="177">
        <v>0.4201388888888889</v>
      </c>
    </row>
    <row r="47" spans="1:4" ht="24" customHeight="1">
      <c r="A47" s="166">
        <v>37</v>
      </c>
      <c r="B47" s="165" t="s">
        <v>93</v>
      </c>
      <c r="C47" s="165" t="s">
        <v>31</v>
      </c>
      <c r="D47" s="177">
        <v>0.33819444444444446</v>
      </c>
    </row>
    <row r="48" spans="1:4" ht="24" customHeight="1">
      <c r="A48" s="166">
        <v>38</v>
      </c>
      <c r="B48" s="165" t="s">
        <v>95</v>
      </c>
      <c r="C48" s="165" t="s">
        <v>25</v>
      </c>
      <c r="D48" s="177">
        <v>0.2111111111111111</v>
      </c>
    </row>
    <row r="49" spans="1:4" ht="24" customHeight="1">
      <c r="A49" s="166">
        <v>39</v>
      </c>
      <c r="B49" s="165" t="s">
        <v>27</v>
      </c>
      <c r="C49" s="165" t="s">
        <v>94</v>
      </c>
      <c r="D49" s="177">
        <v>0.3347222222222222</v>
      </c>
    </row>
    <row r="50" spans="1:4" ht="24" customHeight="1">
      <c r="A50" s="166">
        <v>40</v>
      </c>
      <c r="B50" s="165" t="s">
        <v>92</v>
      </c>
      <c r="C50" s="165" t="s">
        <v>24</v>
      </c>
      <c r="D50" s="177">
        <v>0.3340277777777778</v>
      </c>
    </row>
  </sheetData>
  <sheetProtection/>
  <mergeCells count="2">
    <mergeCell ref="A1:D1"/>
    <mergeCell ref="F1:I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6.00390625" style="152" bestFit="1" customWidth="1"/>
    <col min="2" max="2" width="46.140625" style="152" customWidth="1"/>
    <col min="3" max="3" width="33.57421875" style="152" customWidth="1"/>
    <col min="4" max="16384" width="9.140625" style="152" customWidth="1"/>
  </cols>
  <sheetData>
    <row r="1" spans="1:8" ht="21.75">
      <c r="A1" s="251" t="s">
        <v>175</v>
      </c>
      <c r="B1" s="251"/>
      <c r="C1" s="251"/>
      <c r="D1" s="251"/>
      <c r="E1" s="251"/>
      <c r="F1" s="251"/>
      <c r="G1" s="251"/>
      <c r="H1" s="251"/>
    </row>
    <row r="2" spans="1:8" ht="28.5">
      <c r="A2" s="153" t="s">
        <v>176</v>
      </c>
      <c r="B2" s="153" t="s">
        <v>177</v>
      </c>
      <c r="C2" s="153" t="s">
        <v>178</v>
      </c>
      <c r="D2" s="153" t="s">
        <v>179</v>
      </c>
      <c r="E2" s="153" t="s">
        <v>180</v>
      </c>
      <c r="F2" s="153" t="s">
        <v>181</v>
      </c>
      <c r="G2" s="153" t="s">
        <v>182</v>
      </c>
      <c r="H2" s="153" t="s">
        <v>58</v>
      </c>
    </row>
    <row r="3" spans="1:8" ht="15">
      <c r="A3" s="154">
        <v>1</v>
      </c>
      <c r="B3" s="155" t="s">
        <v>18</v>
      </c>
      <c r="C3" s="156" t="s">
        <v>183</v>
      </c>
      <c r="D3" s="157">
        <v>10</v>
      </c>
      <c r="E3" s="158">
        <v>0.4166666666666667</v>
      </c>
      <c r="F3" s="158">
        <v>0.20833333333333334</v>
      </c>
      <c r="G3" s="159">
        <v>2.9895833333333335</v>
      </c>
      <c r="H3" s="160">
        <v>16</v>
      </c>
    </row>
    <row r="4" spans="1:8" ht="15">
      <c r="A4" s="154">
        <v>2</v>
      </c>
      <c r="B4" s="155" t="s">
        <v>17</v>
      </c>
      <c r="C4" s="156" t="s">
        <v>65</v>
      </c>
      <c r="D4" s="157">
        <v>8</v>
      </c>
      <c r="E4" s="158">
        <v>0.3347222222222222</v>
      </c>
      <c r="F4" s="158">
        <v>0.1673611111111111</v>
      </c>
      <c r="G4" s="159">
        <v>2.4875000000000003</v>
      </c>
      <c r="H4" s="160">
        <v>15</v>
      </c>
    </row>
    <row r="5" spans="1:8" ht="15">
      <c r="A5" s="154">
        <v>3</v>
      </c>
      <c r="B5" s="155" t="s">
        <v>89</v>
      </c>
      <c r="C5" s="156" t="s">
        <v>184</v>
      </c>
      <c r="D5" s="157">
        <v>8</v>
      </c>
      <c r="E5" s="158">
        <v>0.3347222222222222</v>
      </c>
      <c r="F5" s="158">
        <v>0.1673611111111111</v>
      </c>
      <c r="G5" s="159">
        <v>1.6506944444444445</v>
      </c>
      <c r="H5" s="160">
        <v>14</v>
      </c>
    </row>
    <row r="6" spans="1:8" ht="15">
      <c r="A6" s="154">
        <v>4</v>
      </c>
      <c r="B6" s="155" t="s">
        <v>87</v>
      </c>
      <c r="C6" s="156" t="s">
        <v>171</v>
      </c>
      <c r="D6" s="157">
        <v>6</v>
      </c>
      <c r="E6" s="158">
        <v>0.25277777777777777</v>
      </c>
      <c r="F6" s="158">
        <v>0.12638888888888888</v>
      </c>
      <c r="G6" s="159">
        <v>2.3201388888888888</v>
      </c>
      <c r="H6" s="160">
        <v>13</v>
      </c>
    </row>
    <row r="7" spans="1:8" ht="15">
      <c r="A7" s="154">
        <v>5</v>
      </c>
      <c r="B7" s="155" t="s">
        <v>91</v>
      </c>
      <c r="C7" s="156" t="s">
        <v>77</v>
      </c>
      <c r="D7" s="157">
        <v>6</v>
      </c>
      <c r="E7" s="158">
        <v>0.25277777777777777</v>
      </c>
      <c r="F7" s="158">
        <v>0.12638888888888888</v>
      </c>
      <c r="G7" s="159">
        <v>1.6923611111111112</v>
      </c>
      <c r="H7" s="160">
        <v>12</v>
      </c>
    </row>
    <row r="8" spans="1:8" ht="15">
      <c r="A8" s="154">
        <v>6</v>
      </c>
      <c r="B8" s="155" t="s">
        <v>93</v>
      </c>
      <c r="C8" s="156" t="s">
        <v>75</v>
      </c>
      <c r="D8" s="157">
        <v>6</v>
      </c>
      <c r="E8" s="158">
        <v>0.25277777777777777</v>
      </c>
      <c r="F8" s="158">
        <v>0.12638888888888888</v>
      </c>
      <c r="G8" s="159">
        <v>1.4430555555555555</v>
      </c>
      <c r="H8" s="160">
        <v>11</v>
      </c>
    </row>
    <row r="9" spans="1:8" ht="15">
      <c r="A9" s="154">
        <v>7</v>
      </c>
      <c r="B9" s="155" t="s">
        <v>95</v>
      </c>
      <c r="C9" s="156" t="s">
        <v>185</v>
      </c>
      <c r="D9" s="157">
        <v>6</v>
      </c>
      <c r="E9" s="158">
        <v>0.25277777777777777</v>
      </c>
      <c r="F9" s="158">
        <v>0.12638888888888888</v>
      </c>
      <c r="G9" s="159">
        <v>1.3604166666666666</v>
      </c>
      <c r="H9" s="160">
        <v>10</v>
      </c>
    </row>
    <row r="10" spans="1:8" ht="15">
      <c r="A10" s="154">
        <v>8</v>
      </c>
      <c r="B10" s="155" t="s">
        <v>98</v>
      </c>
      <c r="C10" s="156" t="s">
        <v>137</v>
      </c>
      <c r="D10" s="157">
        <v>6</v>
      </c>
      <c r="E10" s="158">
        <v>0.25277777777777777</v>
      </c>
      <c r="F10" s="158">
        <v>0.12638888888888888</v>
      </c>
      <c r="G10" s="159">
        <v>1.1493055555555556</v>
      </c>
      <c r="H10" s="160">
        <v>9</v>
      </c>
    </row>
    <row r="11" spans="1:8" ht="15">
      <c r="A11" s="154">
        <v>9</v>
      </c>
      <c r="B11" s="155" t="s">
        <v>31</v>
      </c>
      <c r="C11" s="156" t="s">
        <v>186</v>
      </c>
      <c r="D11" s="157">
        <v>4</v>
      </c>
      <c r="E11" s="158">
        <v>0.1708333333333333</v>
      </c>
      <c r="F11" s="158">
        <v>0.08541666666666665</v>
      </c>
      <c r="G11" s="159">
        <v>1.60625</v>
      </c>
      <c r="H11" s="160">
        <v>8</v>
      </c>
    </row>
    <row r="12" spans="1:8" ht="15">
      <c r="A12" s="154">
        <v>10</v>
      </c>
      <c r="B12" s="155" t="s">
        <v>96</v>
      </c>
      <c r="C12" s="156" t="s">
        <v>187</v>
      </c>
      <c r="D12" s="157">
        <v>4</v>
      </c>
      <c r="E12" s="158">
        <v>0.1708333333333333</v>
      </c>
      <c r="F12" s="158">
        <v>0.08541666666666665</v>
      </c>
      <c r="G12" s="159">
        <v>1.6083333333333334</v>
      </c>
      <c r="H12" s="160">
        <v>7</v>
      </c>
    </row>
    <row r="13" spans="1:8" ht="15">
      <c r="A13" s="154">
        <v>11</v>
      </c>
      <c r="B13" s="155" t="s">
        <v>27</v>
      </c>
      <c r="C13" s="156" t="s">
        <v>188</v>
      </c>
      <c r="D13" s="157">
        <v>4</v>
      </c>
      <c r="E13" s="158">
        <v>0.1708333333333333</v>
      </c>
      <c r="F13" s="158">
        <v>0.08541666666666665</v>
      </c>
      <c r="G13" s="159">
        <v>1.5694444444444444</v>
      </c>
      <c r="H13" s="160">
        <v>6</v>
      </c>
    </row>
    <row r="14" spans="1:8" ht="15">
      <c r="A14" s="154">
        <v>12</v>
      </c>
      <c r="B14" s="155" t="s">
        <v>97</v>
      </c>
      <c r="C14" s="156" t="s">
        <v>62</v>
      </c>
      <c r="D14" s="157">
        <v>4</v>
      </c>
      <c r="E14" s="158">
        <v>0.1708333333333333</v>
      </c>
      <c r="F14" s="158">
        <v>0.08541666666666665</v>
      </c>
      <c r="G14" s="159">
        <v>1.1034722222222222</v>
      </c>
      <c r="H14" s="160">
        <v>5</v>
      </c>
    </row>
    <row r="15" spans="1:8" ht="15">
      <c r="A15" s="154">
        <v>13</v>
      </c>
      <c r="B15" s="155" t="s">
        <v>92</v>
      </c>
      <c r="C15" s="156" t="s">
        <v>189</v>
      </c>
      <c r="D15" s="157">
        <v>4</v>
      </c>
      <c r="E15" s="158">
        <v>0.1708333333333333</v>
      </c>
      <c r="F15" s="158">
        <v>0.08541666666666665</v>
      </c>
      <c r="G15" s="159">
        <v>1.23125</v>
      </c>
      <c r="H15" s="160">
        <v>4</v>
      </c>
    </row>
    <row r="16" spans="1:8" ht="15">
      <c r="A16" s="154">
        <v>14</v>
      </c>
      <c r="B16" s="155" t="s">
        <v>25</v>
      </c>
      <c r="C16" s="156" t="s">
        <v>190</v>
      </c>
      <c r="D16" s="157">
        <v>2</v>
      </c>
      <c r="E16" s="158">
        <v>0.08888888888888889</v>
      </c>
      <c r="F16" s="158">
        <v>0.044444444444444446</v>
      </c>
      <c r="G16" s="161">
        <v>0.9777777777777777</v>
      </c>
      <c r="H16" s="160">
        <v>3</v>
      </c>
    </row>
    <row r="17" spans="1:8" ht="15">
      <c r="A17" s="154">
        <v>15</v>
      </c>
      <c r="B17" s="155" t="s">
        <v>94</v>
      </c>
      <c r="C17" s="156" t="s">
        <v>191</v>
      </c>
      <c r="D17" s="157">
        <v>2</v>
      </c>
      <c r="E17" s="158">
        <v>0.08888888888888889</v>
      </c>
      <c r="F17" s="158">
        <v>0.044444444444444446</v>
      </c>
      <c r="G17" s="161">
        <v>0.7715277777777777</v>
      </c>
      <c r="H17" s="160">
        <v>2</v>
      </c>
    </row>
    <row r="18" spans="1:8" ht="15">
      <c r="A18" s="154">
        <v>16</v>
      </c>
      <c r="B18" s="155" t="s">
        <v>24</v>
      </c>
      <c r="C18" s="156" t="s">
        <v>192</v>
      </c>
      <c r="D18" s="157">
        <v>0</v>
      </c>
      <c r="E18" s="158">
        <v>0.006944444444444444</v>
      </c>
      <c r="F18" s="158">
        <v>0.003472222222222222</v>
      </c>
      <c r="G18" s="161">
        <v>0.8201388888888889</v>
      </c>
      <c r="H18" s="160">
        <v>1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7.28125" style="173" customWidth="1"/>
    <col min="2" max="3" width="52.00390625" style="0" bestFit="1" customWidth="1"/>
    <col min="4" max="4" width="8.57421875" style="0" bestFit="1" customWidth="1"/>
    <col min="6" max="6" width="3.00390625" style="0" bestFit="1" customWidth="1"/>
    <col min="7" max="7" width="20.8515625" style="0" bestFit="1" customWidth="1"/>
    <col min="8" max="8" width="46.00390625" style="0" bestFit="1" customWidth="1"/>
    <col min="9" max="9" width="28.28125" style="0" bestFit="1" customWidth="1"/>
  </cols>
  <sheetData>
    <row r="1" spans="1:9" ht="17.25" customHeight="1">
      <c r="A1" s="250" t="s">
        <v>319</v>
      </c>
      <c r="B1" s="250"/>
      <c r="C1" s="250"/>
      <c r="D1" s="250"/>
      <c r="E1" s="187"/>
      <c r="F1" s="253" t="s">
        <v>320</v>
      </c>
      <c r="G1" s="253"/>
      <c r="H1" s="253"/>
      <c r="I1" s="253"/>
    </row>
    <row r="2" spans="1:9" ht="15">
      <c r="A2" s="252"/>
      <c r="B2" s="252"/>
      <c r="C2" s="252"/>
      <c r="D2" s="252"/>
      <c r="F2" s="165" t="s">
        <v>311</v>
      </c>
      <c r="G2" s="165" t="s">
        <v>314</v>
      </c>
      <c r="H2" s="165" t="s">
        <v>315</v>
      </c>
      <c r="I2" s="165" t="s">
        <v>316</v>
      </c>
    </row>
    <row r="3" spans="1:9" ht="18.75" customHeight="1">
      <c r="A3" s="183" t="s">
        <v>304</v>
      </c>
      <c r="B3" s="183" t="s">
        <v>301</v>
      </c>
      <c r="C3" s="183" t="s">
        <v>302</v>
      </c>
      <c r="D3" s="183" t="s">
        <v>303</v>
      </c>
      <c r="F3" s="165">
        <v>1</v>
      </c>
      <c r="G3" s="165" t="s">
        <v>195</v>
      </c>
      <c r="H3" s="165" t="s">
        <v>92</v>
      </c>
      <c r="I3" s="165" t="s">
        <v>318</v>
      </c>
    </row>
    <row r="4" spans="1:9" ht="15">
      <c r="A4" s="184">
        <v>1</v>
      </c>
      <c r="B4" s="182" t="s">
        <v>27</v>
      </c>
      <c r="C4" s="182" t="s">
        <v>25</v>
      </c>
      <c r="D4" s="185">
        <v>0.4201388888888889</v>
      </c>
      <c r="F4" s="165">
        <v>2</v>
      </c>
      <c r="G4" s="165" t="s">
        <v>194</v>
      </c>
      <c r="H4" s="165" t="s">
        <v>87</v>
      </c>
      <c r="I4" s="165" t="s">
        <v>318</v>
      </c>
    </row>
    <row r="5" spans="1:9" ht="18.75" customHeight="1">
      <c r="A5" s="184">
        <v>2</v>
      </c>
      <c r="B5" s="182" t="s">
        <v>92</v>
      </c>
      <c r="C5" s="182" t="s">
        <v>87</v>
      </c>
      <c r="D5" s="185">
        <v>0.33958333333333335</v>
      </c>
      <c r="F5" s="165">
        <v>3</v>
      </c>
      <c r="G5" s="165" t="s">
        <v>50</v>
      </c>
      <c r="H5" s="165" t="s">
        <v>93</v>
      </c>
      <c r="I5" s="165" t="s">
        <v>318</v>
      </c>
    </row>
    <row r="6" spans="1:9" ht="15">
      <c r="A6" s="184">
        <v>3</v>
      </c>
      <c r="B6" s="182" t="s">
        <v>93</v>
      </c>
      <c r="C6" s="182" t="s">
        <v>31</v>
      </c>
      <c r="D6" s="185">
        <v>0.29930555555555555</v>
      </c>
      <c r="F6" s="165">
        <v>4</v>
      </c>
      <c r="G6" s="165" t="s">
        <v>158</v>
      </c>
      <c r="H6" s="165" t="s">
        <v>95</v>
      </c>
      <c r="I6" s="165" t="s">
        <v>318</v>
      </c>
    </row>
    <row r="7" spans="1:9" ht="15">
      <c r="A7" s="184">
        <v>4</v>
      </c>
      <c r="B7" s="182" t="s">
        <v>96</v>
      </c>
      <c r="C7" s="182" t="s">
        <v>95</v>
      </c>
      <c r="D7" s="185">
        <v>0.2986111111111111</v>
      </c>
      <c r="F7" s="165">
        <v>5</v>
      </c>
      <c r="G7" s="165" t="s">
        <v>200</v>
      </c>
      <c r="H7" s="165" t="s">
        <v>98</v>
      </c>
      <c r="I7" s="165" t="s">
        <v>318</v>
      </c>
    </row>
    <row r="8" spans="1:9" ht="15">
      <c r="A8" s="184">
        <v>5</v>
      </c>
      <c r="B8" s="182" t="s">
        <v>18</v>
      </c>
      <c r="C8" s="182" t="s">
        <v>97</v>
      </c>
      <c r="D8" s="185">
        <v>0.4611111111111111</v>
      </c>
      <c r="F8" s="165">
        <v>6</v>
      </c>
      <c r="G8" s="165" t="s">
        <v>120</v>
      </c>
      <c r="H8" s="165" t="s">
        <v>91</v>
      </c>
      <c r="I8" s="165" t="s">
        <v>318</v>
      </c>
    </row>
    <row r="9" spans="1:9" ht="15">
      <c r="A9" s="184">
        <v>6</v>
      </c>
      <c r="B9" s="182" t="s">
        <v>98</v>
      </c>
      <c r="C9" s="182" t="s">
        <v>91</v>
      </c>
      <c r="D9" s="185">
        <v>0.3034722222222222</v>
      </c>
      <c r="F9" s="165">
        <v>7</v>
      </c>
      <c r="G9" s="165" t="s">
        <v>198</v>
      </c>
      <c r="H9" s="165" t="s">
        <v>25</v>
      </c>
      <c r="I9" s="165" t="s">
        <v>318</v>
      </c>
    </row>
    <row r="10" spans="1:9" ht="15">
      <c r="A10" s="184">
        <v>7</v>
      </c>
      <c r="B10" s="182" t="s">
        <v>17</v>
      </c>
      <c r="C10" s="182" t="s">
        <v>24</v>
      </c>
      <c r="D10" s="185">
        <v>0.42291666666666666</v>
      </c>
      <c r="F10" s="165">
        <v>8</v>
      </c>
      <c r="G10" s="165" t="s">
        <v>37</v>
      </c>
      <c r="H10" s="165" t="s">
        <v>27</v>
      </c>
      <c r="I10" s="165" t="s">
        <v>318</v>
      </c>
    </row>
    <row r="11" spans="1:9" ht="15">
      <c r="A11" s="184">
        <v>8</v>
      </c>
      <c r="B11" s="182" t="s">
        <v>89</v>
      </c>
      <c r="C11" s="182" t="s">
        <v>94</v>
      </c>
      <c r="D11" s="185">
        <v>0.5868055555555556</v>
      </c>
      <c r="F11" s="165">
        <v>9</v>
      </c>
      <c r="G11" s="165" t="s">
        <v>45</v>
      </c>
      <c r="H11" s="165" t="s">
        <v>31</v>
      </c>
      <c r="I11" s="165" t="s">
        <v>318</v>
      </c>
    </row>
    <row r="12" spans="1:9" ht="15">
      <c r="A12" s="188"/>
      <c r="B12" s="186"/>
      <c r="C12" s="186"/>
      <c r="D12" s="186"/>
      <c r="F12" s="165">
        <v>10</v>
      </c>
      <c r="G12" s="165" t="s">
        <v>124</v>
      </c>
      <c r="H12" s="165" t="s">
        <v>94</v>
      </c>
      <c r="I12" s="165" t="s">
        <v>318</v>
      </c>
    </row>
    <row r="13" spans="1:9" ht="15">
      <c r="A13" s="183" t="s">
        <v>305</v>
      </c>
      <c r="B13" s="183" t="s">
        <v>301</v>
      </c>
      <c r="C13" s="183" t="s">
        <v>302</v>
      </c>
      <c r="D13" s="183" t="s">
        <v>303</v>
      </c>
      <c r="F13" s="165">
        <v>11</v>
      </c>
      <c r="G13" s="165" t="s">
        <v>199</v>
      </c>
      <c r="H13" s="165" t="s">
        <v>96</v>
      </c>
      <c r="I13" s="165" t="s">
        <v>318</v>
      </c>
    </row>
    <row r="14" spans="1:9" ht="15">
      <c r="A14" s="184">
        <v>9</v>
      </c>
      <c r="B14" s="182" t="s">
        <v>31</v>
      </c>
      <c r="C14" s="182" t="s">
        <v>89</v>
      </c>
      <c r="D14" s="185">
        <v>0.30277777777777776</v>
      </c>
      <c r="F14" s="165">
        <v>12</v>
      </c>
      <c r="G14" s="165" t="s">
        <v>197</v>
      </c>
      <c r="H14" s="165" t="s">
        <v>18</v>
      </c>
      <c r="I14" s="165" t="s">
        <v>318</v>
      </c>
    </row>
    <row r="15" spans="1:9" ht="15">
      <c r="A15" s="184">
        <v>10</v>
      </c>
      <c r="B15" s="182" t="s">
        <v>17</v>
      </c>
      <c r="C15" s="182" t="s">
        <v>91</v>
      </c>
      <c r="D15" s="185">
        <v>0.46319444444444446</v>
      </c>
      <c r="F15" s="165">
        <v>13</v>
      </c>
      <c r="G15" s="165" t="s">
        <v>196</v>
      </c>
      <c r="H15" s="165" t="s">
        <v>97</v>
      </c>
      <c r="I15" s="165" t="s">
        <v>318</v>
      </c>
    </row>
    <row r="16" spans="1:9" ht="15">
      <c r="A16" s="184">
        <v>11</v>
      </c>
      <c r="B16" s="182" t="s">
        <v>18</v>
      </c>
      <c r="C16" s="182" t="s">
        <v>95</v>
      </c>
      <c r="D16" s="185">
        <v>0.4215277777777778</v>
      </c>
      <c r="F16" s="165">
        <v>14</v>
      </c>
      <c r="G16" s="165" t="s">
        <v>36</v>
      </c>
      <c r="H16" s="165" t="s">
        <v>89</v>
      </c>
      <c r="I16" s="165" t="s">
        <v>318</v>
      </c>
    </row>
    <row r="17" spans="1:9" ht="15">
      <c r="A17" s="184">
        <v>12</v>
      </c>
      <c r="B17" s="182" t="s">
        <v>87</v>
      </c>
      <c r="C17" s="182" t="s">
        <v>27</v>
      </c>
      <c r="D17" s="185">
        <v>0.5020833333333333</v>
      </c>
      <c r="F17" s="165">
        <v>15</v>
      </c>
      <c r="G17" s="165" t="s">
        <v>157</v>
      </c>
      <c r="H17" s="165" t="s">
        <v>17</v>
      </c>
      <c r="I17" s="165" t="s">
        <v>318</v>
      </c>
    </row>
    <row r="18" spans="1:9" ht="15">
      <c r="A18" s="184">
        <v>13</v>
      </c>
      <c r="B18" s="182" t="s">
        <v>93</v>
      </c>
      <c r="C18" s="182" t="s">
        <v>24</v>
      </c>
      <c r="D18" s="185">
        <v>0.25625000000000003</v>
      </c>
      <c r="F18" s="165">
        <v>16</v>
      </c>
      <c r="G18" s="165" t="s">
        <v>165</v>
      </c>
      <c r="H18" s="165" t="s">
        <v>24</v>
      </c>
      <c r="I18" s="165" t="s">
        <v>318</v>
      </c>
    </row>
    <row r="19" spans="1:4" ht="15">
      <c r="A19" s="184">
        <v>14</v>
      </c>
      <c r="B19" s="182" t="s">
        <v>96</v>
      </c>
      <c r="C19" s="182" t="s">
        <v>94</v>
      </c>
      <c r="D19" s="185">
        <v>0.41944444444444445</v>
      </c>
    </row>
    <row r="20" spans="1:4" ht="15">
      <c r="A20" s="184">
        <v>15</v>
      </c>
      <c r="B20" s="182" t="s">
        <v>98</v>
      </c>
      <c r="C20" s="182" t="s">
        <v>25</v>
      </c>
      <c r="D20" s="185">
        <v>0.21458333333333335</v>
      </c>
    </row>
    <row r="21" spans="1:4" ht="15">
      <c r="A21" s="184">
        <v>16</v>
      </c>
      <c r="B21" s="182" t="s">
        <v>97</v>
      </c>
      <c r="C21" s="182" t="s">
        <v>92</v>
      </c>
      <c r="D21" s="185">
        <v>0.5499999999999999</v>
      </c>
    </row>
    <row r="22" spans="1:4" ht="15">
      <c r="A22" s="188"/>
      <c r="B22" s="186"/>
      <c r="C22" s="186"/>
      <c r="D22" s="186"/>
    </row>
    <row r="23" spans="1:4" ht="15">
      <c r="A23" s="183" t="s">
        <v>306</v>
      </c>
      <c r="B23" s="183" t="s">
        <v>301</v>
      </c>
      <c r="C23" s="183" t="s">
        <v>302</v>
      </c>
      <c r="D23" s="183" t="s">
        <v>303</v>
      </c>
    </row>
    <row r="24" spans="1:4" ht="15">
      <c r="A24" s="184">
        <v>17</v>
      </c>
      <c r="B24" s="182" t="s">
        <v>18</v>
      </c>
      <c r="C24" s="182" t="s">
        <v>87</v>
      </c>
      <c r="D24" s="185">
        <v>0.6361111111111112</v>
      </c>
    </row>
    <row r="25" spans="1:4" ht="15">
      <c r="A25" s="184">
        <v>18</v>
      </c>
      <c r="B25" s="182" t="s">
        <v>89</v>
      </c>
      <c r="C25" s="182" t="s">
        <v>17</v>
      </c>
      <c r="D25" s="185">
        <v>0.8006944444444444</v>
      </c>
    </row>
    <row r="26" spans="1:4" ht="15">
      <c r="A26" s="184">
        <v>19</v>
      </c>
      <c r="B26" s="182" t="s">
        <v>24</v>
      </c>
      <c r="C26" s="182" t="s">
        <v>97</v>
      </c>
      <c r="D26" s="185">
        <v>0.46319444444444446</v>
      </c>
    </row>
    <row r="27" spans="1:4" ht="15">
      <c r="A27" s="184">
        <v>20</v>
      </c>
      <c r="B27" s="182" t="s">
        <v>95</v>
      </c>
      <c r="C27" s="182" t="s">
        <v>31</v>
      </c>
      <c r="D27" s="185">
        <v>0.34027777777777773</v>
      </c>
    </row>
    <row r="28" spans="1:4" ht="15">
      <c r="A28" s="184">
        <v>21</v>
      </c>
      <c r="B28" s="182" t="s">
        <v>25</v>
      </c>
      <c r="C28" s="182" t="s">
        <v>96</v>
      </c>
      <c r="D28" s="185">
        <v>0.46249999999999997</v>
      </c>
    </row>
    <row r="29" spans="1:4" ht="15">
      <c r="A29" s="184">
        <v>22</v>
      </c>
      <c r="B29" s="182" t="s">
        <v>27</v>
      </c>
      <c r="C29" s="182" t="s">
        <v>91</v>
      </c>
      <c r="D29" s="185">
        <v>0.5520833333333334</v>
      </c>
    </row>
    <row r="30" spans="1:4" ht="15">
      <c r="A30" s="184">
        <v>23</v>
      </c>
      <c r="B30" s="182" t="s">
        <v>98</v>
      </c>
      <c r="C30" s="182" t="s">
        <v>92</v>
      </c>
      <c r="D30" s="185">
        <v>0.29791666666666666</v>
      </c>
    </row>
    <row r="31" spans="1:4" ht="15">
      <c r="A31" s="184">
        <v>24</v>
      </c>
      <c r="B31" s="182" t="s">
        <v>94</v>
      </c>
      <c r="C31" s="182" t="s">
        <v>93</v>
      </c>
      <c r="D31" s="185">
        <v>0.3416666666666666</v>
      </c>
    </row>
    <row r="32" spans="1:4" ht="15">
      <c r="A32" s="188"/>
      <c r="B32" s="186"/>
      <c r="C32" s="186"/>
      <c r="D32" s="186"/>
    </row>
    <row r="33" spans="1:4" ht="15">
      <c r="A33" s="183" t="s">
        <v>307</v>
      </c>
      <c r="B33" s="183" t="s">
        <v>301</v>
      </c>
      <c r="C33" s="183" t="s">
        <v>302</v>
      </c>
      <c r="D33" s="183" t="s">
        <v>303</v>
      </c>
    </row>
    <row r="34" spans="1:4" ht="15">
      <c r="A34" s="184">
        <v>25</v>
      </c>
      <c r="B34" s="182" t="s">
        <v>89</v>
      </c>
      <c r="C34" s="182" t="s">
        <v>87</v>
      </c>
      <c r="D34" s="185">
        <v>0.5090277777777777</v>
      </c>
    </row>
    <row r="35" spans="1:4" ht="15">
      <c r="A35" s="184">
        <v>26</v>
      </c>
      <c r="B35" s="182" t="s">
        <v>31</v>
      </c>
      <c r="C35" s="182" t="s">
        <v>24</v>
      </c>
      <c r="D35" s="185">
        <v>0.33958333333333335</v>
      </c>
    </row>
    <row r="36" spans="1:4" ht="15">
      <c r="A36" s="184">
        <v>27</v>
      </c>
      <c r="B36" s="182" t="s">
        <v>91</v>
      </c>
      <c r="C36" s="182" t="s">
        <v>18</v>
      </c>
      <c r="D36" s="185">
        <v>0.5076388888888889</v>
      </c>
    </row>
    <row r="37" spans="1:4" ht="15">
      <c r="A37" s="184">
        <v>28</v>
      </c>
      <c r="B37" s="182" t="s">
        <v>17</v>
      </c>
      <c r="C37" s="182" t="s">
        <v>25</v>
      </c>
      <c r="D37" s="185">
        <v>0.4222222222222222</v>
      </c>
    </row>
    <row r="38" spans="1:4" ht="15">
      <c r="A38" s="184">
        <v>29</v>
      </c>
      <c r="B38" s="182" t="s">
        <v>96</v>
      </c>
      <c r="C38" s="182" t="s">
        <v>27</v>
      </c>
      <c r="D38" s="185">
        <v>0.5499999999999999</v>
      </c>
    </row>
    <row r="39" spans="1:4" ht="15">
      <c r="A39" s="184">
        <v>30</v>
      </c>
      <c r="B39" s="182" t="s">
        <v>93</v>
      </c>
      <c r="C39" s="182" t="s">
        <v>97</v>
      </c>
      <c r="D39" s="185">
        <v>0.25625000000000003</v>
      </c>
    </row>
    <row r="40" spans="1:4" ht="15">
      <c r="A40" s="184">
        <v>31</v>
      </c>
      <c r="B40" s="182" t="s">
        <v>95</v>
      </c>
      <c r="C40" s="182" t="s">
        <v>92</v>
      </c>
      <c r="D40" s="185">
        <v>0.33958333333333335</v>
      </c>
    </row>
    <row r="41" spans="1:4" ht="15">
      <c r="A41" s="184">
        <v>32</v>
      </c>
      <c r="B41" s="182" t="s">
        <v>98</v>
      </c>
      <c r="C41" s="182" t="s">
        <v>94</v>
      </c>
      <c r="D41" s="185">
        <v>0.4604166666666667</v>
      </c>
    </row>
    <row r="42" spans="1:4" ht="15">
      <c r="A42" s="188"/>
      <c r="B42" s="186"/>
      <c r="C42" s="186"/>
      <c r="D42" s="186"/>
    </row>
    <row r="43" spans="1:4" ht="15">
      <c r="A43" s="183" t="s">
        <v>308</v>
      </c>
      <c r="B43" s="183" t="s">
        <v>301</v>
      </c>
      <c r="C43" s="183" t="s">
        <v>302</v>
      </c>
      <c r="D43" s="183" t="s">
        <v>303</v>
      </c>
    </row>
    <row r="44" spans="1:4" ht="15">
      <c r="A44" s="184">
        <v>33</v>
      </c>
      <c r="B44" s="182" t="s">
        <v>87</v>
      </c>
      <c r="C44" s="182" t="s">
        <v>17</v>
      </c>
      <c r="D44" s="185">
        <v>0.5923611111111111</v>
      </c>
    </row>
    <row r="45" spans="1:4" ht="15">
      <c r="A45" s="184">
        <v>34</v>
      </c>
      <c r="B45" s="182" t="s">
        <v>24</v>
      </c>
      <c r="C45" s="182" t="s">
        <v>89</v>
      </c>
      <c r="D45" s="185">
        <v>0.3847222222222222</v>
      </c>
    </row>
    <row r="46" spans="1:4" ht="15">
      <c r="A46" s="184">
        <v>35</v>
      </c>
      <c r="B46" s="182" t="s">
        <v>91</v>
      </c>
      <c r="C46" s="182" t="s">
        <v>25</v>
      </c>
      <c r="D46" s="185">
        <v>0.5916666666666667</v>
      </c>
    </row>
    <row r="47" spans="1:4" ht="15">
      <c r="A47" s="184">
        <v>36</v>
      </c>
      <c r="B47" s="182" t="s">
        <v>18</v>
      </c>
      <c r="C47" s="182" t="s">
        <v>92</v>
      </c>
      <c r="D47" s="185">
        <v>0.4680555555555555</v>
      </c>
    </row>
    <row r="48" spans="1:4" ht="15">
      <c r="A48" s="184">
        <v>37</v>
      </c>
      <c r="B48" s="182" t="s">
        <v>97</v>
      </c>
      <c r="C48" s="182" t="s">
        <v>96</v>
      </c>
      <c r="D48" s="185">
        <v>0.548611111111111</v>
      </c>
    </row>
    <row r="49" spans="1:4" ht="15">
      <c r="A49" s="184">
        <v>38</v>
      </c>
      <c r="B49" s="182" t="s">
        <v>31</v>
      </c>
      <c r="C49" s="182" t="s">
        <v>94</v>
      </c>
      <c r="D49" s="185">
        <v>0.5472222222222222</v>
      </c>
    </row>
    <row r="50" spans="1:4" ht="15">
      <c r="A50" s="184">
        <v>39</v>
      </c>
      <c r="B50" s="182" t="s">
        <v>27</v>
      </c>
      <c r="C50" s="182" t="s">
        <v>98</v>
      </c>
      <c r="D50" s="185">
        <v>0.3770833333333334</v>
      </c>
    </row>
    <row r="51" spans="1:4" ht="15">
      <c r="A51" s="184">
        <v>40</v>
      </c>
      <c r="B51" s="182" t="s">
        <v>95</v>
      </c>
      <c r="C51" s="182" t="s">
        <v>93</v>
      </c>
      <c r="D51" s="185">
        <v>0.29583333333333334</v>
      </c>
    </row>
  </sheetData>
  <sheetProtection/>
  <mergeCells count="2">
    <mergeCell ref="A1:D2"/>
    <mergeCell ref="F1:I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6.00390625" style="0" bestFit="1" customWidth="1"/>
    <col min="2" max="2" width="46.140625" style="0" customWidth="1"/>
    <col min="3" max="3" width="33.57421875" style="0" customWidth="1"/>
  </cols>
  <sheetData>
    <row r="1" spans="1:8" ht="21.75">
      <c r="A1" s="251" t="s">
        <v>193</v>
      </c>
      <c r="B1" s="251"/>
      <c r="C1" s="251"/>
      <c r="D1" s="251"/>
      <c r="E1" s="251"/>
      <c r="F1" s="251"/>
      <c r="G1" s="251"/>
      <c r="H1" s="251"/>
    </row>
    <row r="2" spans="1:8" ht="28.5">
      <c r="A2" s="153" t="s">
        <v>176</v>
      </c>
      <c r="B2" s="153" t="s">
        <v>177</v>
      </c>
      <c r="C2" s="153" t="s">
        <v>178</v>
      </c>
      <c r="D2" s="153" t="s">
        <v>179</v>
      </c>
      <c r="E2" s="153" t="s">
        <v>180</v>
      </c>
      <c r="F2" s="153" t="s">
        <v>181</v>
      </c>
      <c r="G2" s="153" t="s">
        <v>182</v>
      </c>
      <c r="H2" s="153" t="s">
        <v>58</v>
      </c>
    </row>
    <row r="3" spans="1:8" ht="15">
      <c r="A3" s="154">
        <v>1</v>
      </c>
      <c r="B3" s="155" t="s">
        <v>87</v>
      </c>
      <c r="C3" s="156" t="s">
        <v>194</v>
      </c>
      <c r="D3" s="157">
        <v>10</v>
      </c>
      <c r="E3" s="158">
        <v>0.4166666666666667</v>
      </c>
      <c r="F3" s="158">
        <v>0.20833333333333334</v>
      </c>
      <c r="G3" s="159">
        <v>2.702083333333333</v>
      </c>
      <c r="H3" s="160">
        <v>16</v>
      </c>
    </row>
    <row r="4" spans="1:8" ht="15">
      <c r="A4" s="154">
        <v>2</v>
      </c>
      <c r="B4" s="155" t="s">
        <v>89</v>
      </c>
      <c r="C4" s="156" t="s">
        <v>36</v>
      </c>
      <c r="D4" s="157">
        <v>8</v>
      </c>
      <c r="E4" s="158">
        <v>0.3347222222222222</v>
      </c>
      <c r="F4" s="158">
        <v>0.1673611111111111</v>
      </c>
      <c r="G4" s="159">
        <v>3.1576388888888887</v>
      </c>
      <c r="H4" s="160">
        <v>15</v>
      </c>
    </row>
    <row r="5" spans="1:8" ht="15">
      <c r="A5" s="154">
        <v>3</v>
      </c>
      <c r="B5" s="155" t="s">
        <v>91</v>
      </c>
      <c r="C5" s="156" t="s">
        <v>120</v>
      </c>
      <c r="D5" s="157">
        <v>8</v>
      </c>
      <c r="E5" s="158">
        <v>0.3347222222222222</v>
      </c>
      <c r="F5" s="158">
        <v>0.1673611111111111</v>
      </c>
      <c r="G5" s="159">
        <v>2.7458333333333336</v>
      </c>
      <c r="H5" s="160">
        <v>14</v>
      </c>
    </row>
    <row r="6" spans="1:8" ht="15">
      <c r="A6" s="154">
        <v>4</v>
      </c>
      <c r="B6" s="155" t="s">
        <v>92</v>
      </c>
      <c r="C6" s="156" t="s">
        <v>195</v>
      </c>
      <c r="D6" s="157">
        <v>6</v>
      </c>
      <c r="E6" s="158">
        <v>0.25277777777777777</v>
      </c>
      <c r="F6" s="158">
        <v>0.12638888888888888</v>
      </c>
      <c r="G6" s="159">
        <v>2.1999999999999997</v>
      </c>
      <c r="H6" s="160">
        <v>13</v>
      </c>
    </row>
    <row r="7" spans="1:8" ht="15">
      <c r="A7" s="154">
        <v>5</v>
      </c>
      <c r="B7" s="155" t="s">
        <v>24</v>
      </c>
      <c r="C7" s="156" t="s">
        <v>165</v>
      </c>
      <c r="D7" s="157">
        <v>6</v>
      </c>
      <c r="E7" s="158">
        <v>0.25277777777777777</v>
      </c>
      <c r="F7" s="158">
        <v>0.12638888888888888</v>
      </c>
      <c r="G7" s="159">
        <v>1.9895833333333333</v>
      </c>
      <c r="H7" s="160">
        <v>12</v>
      </c>
    </row>
    <row r="8" spans="1:8" ht="15">
      <c r="A8" s="154">
        <v>6</v>
      </c>
      <c r="B8" s="155" t="s">
        <v>31</v>
      </c>
      <c r="C8" s="156" t="s">
        <v>45</v>
      </c>
      <c r="D8" s="157">
        <v>6</v>
      </c>
      <c r="E8" s="158">
        <v>0.25277777777777777</v>
      </c>
      <c r="F8" s="158">
        <v>0.12638888888888888</v>
      </c>
      <c r="G8" s="159">
        <v>2.0749999999999997</v>
      </c>
      <c r="H8" s="160">
        <v>11</v>
      </c>
    </row>
    <row r="9" spans="1:8" ht="15">
      <c r="A9" s="154">
        <v>7</v>
      </c>
      <c r="B9" s="155" t="s">
        <v>17</v>
      </c>
      <c r="C9" s="156" t="s">
        <v>157</v>
      </c>
      <c r="D9" s="157">
        <v>6</v>
      </c>
      <c r="E9" s="158">
        <v>0.25277777777777777</v>
      </c>
      <c r="F9" s="158">
        <v>0.12638888888888888</v>
      </c>
      <c r="G9" s="159">
        <v>2.4145833333333333</v>
      </c>
      <c r="H9" s="160">
        <v>10</v>
      </c>
    </row>
    <row r="10" spans="1:8" ht="15">
      <c r="A10" s="154">
        <v>8</v>
      </c>
      <c r="B10" s="155" t="s">
        <v>97</v>
      </c>
      <c r="C10" s="156" t="s">
        <v>196</v>
      </c>
      <c r="D10" s="157">
        <v>6</v>
      </c>
      <c r="E10" s="158">
        <v>0.25277777777777777</v>
      </c>
      <c r="F10" s="158">
        <v>0.12638888888888888</v>
      </c>
      <c r="G10" s="159">
        <v>1.951388888888889</v>
      </c>
      <c r="H10" s="160">
        <v>9</v>
      </c>
    </row>
    <row r="11" spans="1:8" ht="15">
      <c r="A11" s="154">
        <v>9</v>
      </c>
      <c r="B11" s="155" t="s">
        <v>18</v>
      </c>
      <c r="C11" s="156" t="s">
        <v>197</v>
      </c>
      <c r="D11" s="157">
        <v>4</v>
      </c>
      <c r="E11" s="158">
        <v>0.1708333333333333</v>
      </c>
      <c r="F11" s="158">
        <v>0.08541666666666665</v>
      </c>
      <c r="G11" s="159">
        <v>2.453472222222222</v>
      </c>
      <c r="H11" s="160">
        <v>8</v>
      </c>
    </row>
    <row r="12" spans="1:8" ht="15">
      <c r="A12" s="154">
        <v>10</v>
      </c>
      <c r="B12" s="155" t="s">
        <v>25</v>
      </c>
      <c r="C12" s="156" t="s">
        <v>198</v>
      </c>
      <c r="D12" s="157">
        <v>4</v>
      </c>
      <c r="E12" s="158">
        <v>0.1708333333333333</v>
      </c>
      <c r="F12" s="158">
        <v>0.08541666666666665</v>
      </c>
      <c r="G12" s="159">
        <v>1.90625</v>
      </c>
      <c r="H12" s="160">
        <v>7</v>
      </c>
    </row>
    <row r="13" spans="1:8" ht="15">
      <c r="A13" s="154">
        <v>11</v>
      </c>
      <c r="B13" s="155" t="s">
        <v>27</v>
      </c>
      <c r="C13" s="156" t="s">
        <v>37</v>
      </c>
      <c r="D13" s="157">
        <v>4</v>
      </c>
      <c r="E13" s="158">
        <v>0.1708333333333333</v>
      </c>
      <c r="F13" s="158">
        <v>0.08541666666666665</v>
      </c>
      <c r="G13" s="159">
        <v>1.9916666666666665</v>
      </c>
      <c r="H13" s="160">
        <v>6</v>
      </c>
    </row>
    <row r="14" spans="1:8" ht="15">
      <c r="A14" s="154">
        <v>12</v>
      </c>
      <c r="B14" s="155" t="s">
        <v>95</v>
      </c>
      <c r="C14" s="156" t="s">
        <v>158</v>
      </c>
      <c r="D14" s="157">
        <v>4</v>
      </c>
      <c r="E14" s="158">
        <v>0.1708333333333333</v>
      </c>
      <c r="F14" s="158">
        <v>0.08541666666666665</v>
      </c>
      <c r="G14" s="159">
        <v>1.6958333333333335</v>
      </c>
      <c r="H14" s="160">
        <v>5</v>
      </c>
    </row>
    <row r="15" spans="1:8" ht="15">
      <c r="A15" s="154">
        <v>13</v>
      </c>
      <c r="B15" s="155" t="s">
        <v>96</v>
      </c>
      <c r="C15" s="156" t="s">
        <v>199</v>
      </c>
      <c r="D15" s="157">
        <v>4</v>
      </c>
      <c r="E15" s="158">
        <v>0.1708333333333333</v>
      </c>
      <c r="F15" s="158">
        <v>0.08541666666666665</v>
      </c>
      <c r="G15" s="159">
        <v>1.951388888888889</v>
      </c>
      <c r="H15" s="160">
        <v>4</v>
      </c>
    </row>
    <row r="16" spans="1:8" ht="15">
      <c r="A16" s="154">
        <v>14</v>
      </c>
      <c r="B16" s="155" t="s">
        <v>93</v>
      </c>
      <c r="C16" s="156" t="s">
        <v>50</v>
      </c>
      <c r="D16" s="157">
        <v>2</v>
      </c>
      <c r="E16" s="158">
        <v>0.08888888888888889</v>
      </c>
      <c r="F16" s="158">
        <v>0.044444444444444446</v>
      </c>
      <c r="G16" s="159">
        <v>1.5722222222222222</v>
      </c>
      <c r="H16" s="160">
        <v>3</v>
      </c>
    </row>
    <row r="17" spans="1:8" ht="15">
      <c r="A17" s="154">
        <v>15</v>
      </c>
      <c r="B17" s="155" t="s">
        <v>98</v>
      </c>
      <c r="C17" s="156" t="s">
        <v>200</v>
      </c>
      <c r="D17" s="157">
        <v>2</v>
      </c>
      <c r="E17" s="158">
        <v>0.08888888888888889</v>
      </c>
      <c r="F17" s="158">
        <v>0.044444444444444446</v>
      </c>
      <c r="G17" s="159">
        <v>1.4076388888888889</v>
      </c>
      <c r="H17" s="160">
        <v>2</v>
      </c>
    </row>
    <row r="18" spans="1:8" ht="15">
      <c r="A18" s="154">
        <v>16</v>
      </c>
      <c r="B18" s="155" t="s">
        <v>94</v>
      </c>
      <c r="C18" s="156" t="s">
        <v>124</v>
      </c>
      <c r="D18" s="157">
        <v>0</v>
      </c>
      <c r="E18" s="158">
        <v>0.006944444444444444</v>
      </c>
      <c r="F18" s="158">
        <v>0.003472222222222222</v>
      </c>
      <c r="G18" s="159" t="s">
        <v>201</v>
      </c>
      <c r="H18" s="160">
        <v>1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5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4.00390625" style="0" customWidth="1"/>
    <col min="2" max="2" width="29.57421875" style="0" customWidth="1"/>
    <col min="3" max="3" width="9.7109375" style="36" customWidth="1"/>
    <col min="4" max="8" width="9.7109375" style="37" customWidth="1"/>
    <col min="9" max="9" width="9.7109375" style="0" customWidth="1"/>
    <col min="10" max="10" width="4.00390625" style="0" customWidth="1"/>
    <col min="11" max="11" width="9.140625" style="0" customWidth="1"/>
  </cols>
  <sheetData>
    <row r="1" ht="15">
      <c r="I1" s="38"/>
    </row>
    <row r="2" ht="15">
      <c r="I2" s="38"/>
    </row>
    <row r="3" ht="15">
      <c r="I3" s="38"/>
    </row>
    <row r="4" ht="13.5" customHeight="1">
      <c r="I4" s="38"/>
    </row>
    <row r="5" ht="6" customHeight="1">
      <c r="I5" s="38"/>
    </row>
    <row r="6" spans="1:9" ht="21" customHeight="1" thickBot="1">
      <c r="A6" s="254"/>
      <c r="B6" s="255"/>
      <c r="C6" s="255"/>
      <c r="D6" s="255"/>
      <c r="E6" s="255"/>
      <c r="F6" s="255"/>
      <c r="G6" s="255"/>
      <c r="H6" s="255"/>
      <c r="I6" s="38"/>
    </row>
    <row r="7" spans="1:9" ht="39.75" customHeight="1" thickBot="1" thickTop="1">
      <c r="A7" s="39" t="s">
        <v>51</v>
      </c>
      <c r="B7" s="40" t="s">
        <v>16</v>
      </c>
      <c r="C7" s="41" t="s">
        <v>52</v>
      </c>
      <c r="D7" s="42" t="s">
        <v>53</v>
      </c>
      <c r="E7" s="42" t="s">
        <v>54</v>
      </c>
      <c r="F7" s="42" t="s">
        <v>55</v>
      </c>
      <c r="G7" s="42" t="s">
        <v>56</v>
      </c>
      <c r="H7" s="42" t="s">
        <v>57</v>
      </c>
      <c r="I7" s="42" t="s">
        <v>58</v>
      </c>
    </row>
    <row r="8" spans="1:9" ht="22.5" customHeight="1" thickTop="1">
      <c r="A8" s="43">
        <v>1</v>
      </c>
      <c r="B8" s="1" t="s">
        <v>17</v>
      </c>
      <c r="C8" s="44">
        <v>15</v>
      </c>
      <c r="D8" s="45">
        <v>13</v>
      </c>
      <c r="E8" s="45">
        <v>14</v>
      </c>
      <c r="F8" s="45">
        <v>16</v>
      </c>
      <c r="G8" s="45">
        <v>14</v>
      </c>
      <c r="H8" s="46">
        <f aca="true" t="shared" si="0" ref="H8:H23">SUM(C8:G8)</f>
        <v>72</v>
      </c>
      <c r="I8" s="47">
        <v>16</v>
      </c>
    </row>
    <row r="9" spans="1:9" ht="22.5" customHeight="1">
      <c r="A9" s="48">
        <v>2</v>
      </c>
      <c r="B9" s="1" t="s">
        <v>18</v>
      </c>
      <c r="C9" s="49">
        <v>16</v>
      </c>
      <c r="D9" s="50">
        <v>16</v>
      </c>
      <c r="E9" s="45">
        <v>13</v>
      </c>
      <c r="F9" s="45">
        <v>11</v>
      </c>
      <c r="G9" s="45">
        <v>15</v>
      </c>
      <c r="H9" s="46">
        <f t="shared" si="0"/>
        <v>71</v>
      </c>
      <c r="I9" s="51">
        <v>15</v>
      </c>
    </row>
    <row r="10" spans="1:9" ht="22.5" customHeight="1">
      <c r="A10" s="48">
        <v>3</v>
      </c>
      <c r="B10" s="1" t="s">
        <v>21</v>
      </c>
      <c r="C10" s="49">
        <v>11</v>
      </c>
      <c r="D10" s="50">
        <v>11</v>
      </c>
      <c r="E10" s="45">
        <v>16</v>
      </c>
      <c r="F10" s="45">
        <v>15</v>
      </c>
      <c r="G10" s="45">
        <v>16</v>
      </c>
      <c r="H10" s="46">
        <f t="shared" si="0"/>
        <v>69</v>
      </c>
      <c r="I10" s="51">
        <v>14</v>
      </c>
    </row>
    <row r="11" spans="1:9" ht="22.5" customHeight="1">
      <c r="A11" s="48">
        <v>4</v>
      </c>
      <c r="B11" s="1" t="s">
        <v>22</v>
      </c>
      <c r="C11" s="49">
        <v>14</v>
      </c>
      <c r="D11" s="50">
        <v>14</v>
      </c>
      <c r="E11" s="45">
        <v>12</v>
      </c>
      <c r="F11" s="45">
        <v>14</v>
      </c>
      <c r="G11" s="45">
        <v>8</v>
      </c>
      <c r="H11" s="46">
        <f t="shared" si="0"/>
        <v>62</v>
      </c>
      <c r="I11" s="51">
        <v>13</v>
      </c>
    </row>
    <row r="12" spans="1:9" ht="22.5" customHeight="1">
      <c r="A12" s="48">
        <v>5</v>
      </c>
      <c r="B12" s="1" t="s">
        <v>23</v>
      </c>
      <c r="C12" s="49">
        <v>13</v>
      </c>
      <c r="D12" s="50">
        <v>12</v>
      </c>
      <c r="E12" s="45">
        <v>4</v>
      </c>
      <c r="F12" s="45">
        <v>9</v>
      </c>
      <c r="G12" s="45">
        <v>11</v>
      </c>
      <c r="H12" s="46">
        <f t="shared" si="0"/>
        <v>49</v>
      </c>
      <c r="I12" s="51">
        <v>12</v>
      </c>
    </row>
    <row r="13" spans="1:9" ht="22.5" customHeight="1">
      <c r="A13" s="48">
        <v>6</v>
      </c>
      <c r="B13" s="1" t="s">
        <v>29</v>
      </c>
      <c r="C13" s="49">
        <v>3</v>
      </c>
      <c r="D13" s="50">
        <v>15</v>
      </c>
      <c r="E13" s="45">
        <v>9</v>
      </c>
      <c r="F13" s="45">
        <v>5</v>
      </c>
      <c r="G13" s="45">
        <v>13</v>
      </c>
      <c r="H13" s="46">
        <f t="shared" si="0"/>
        <v>45</v>
      </c>
      <c r="I13" s="51">
        <v>11</v>
      </c>
    </row>
    <row r="14" spans="1:9" ht="22.5" customHeight="1">
      <c r="A14" s="48">
        <v>7</v>
      </c>
      <c r="B14" s="1" t="s">
        <v>31</v>
      </c>
      <c r="C14" s="49">
        <v>7</v>
      </c>
      <c r="D14" s="50">
        <v>8</v>
      </c>
      <c r="E14" s="45">
        <v>11</v>
      </c>
      <c r="F14" s="45">
        <v>8</v>
      </c>
      <c r="G14" s="45">
        <v>10</v>
      </c>
      <c r="H14" s="46">
        <f t="shared" si="0"/>
        <v>44</v>
      </c>
      <c r="I14" s="51">
        <v>10</v>
      </c>
    </row>
    <row r="15" spans="1:9" ht="22.5" customHeight="1">
      <c r="A15" s="48">
        <v>8</v>
      </c>
      <c r="B15" s="1" t="s">
        <v>25</v>
      </c>
      <c r="C15" s="49">
        <v>9</v>
      </c>
      <c r="D15" s="50">
        <v>6</v>
      </c>
      <c r="E15" s="45">
        <v>15</v>
      </c>
      <c r="F15" s="45">
        <v>13</v>
      </c>
      <c r="G15" s="45">
        <v>1</v>
      </c>
      <c r="H15" s="46">
        <f t="shared" si="0"/>
        <v>44</v>
      </c>
      <c r="I15" s="51">
        <v>9</v>
      </c>
    </row>
    <row r="16" spans="1:9" ht="22.5" customHeight="1">
      <c r="A16" s="48">
        <v>9</v>
      </c>
      <c r="B16" s="1" t="s">
        <v>27</v>
      </c>
      <c r="C16" s="49">
        <v>8</v>
      </c>
      <c r="D16" s="50">
        <v>9</v>
      </c>
      <c r="E16" s="45">
        <v>7</v>
      </c>
      <c r="F16" s="45">
        <v>7</v>
      </c>
      <c r="G16" s="45">
        <v>7</v>
      </c>
      <c r="H16" s="46">
        <f t="shared" si="0"/>
        <v>38</v>
      </c>
      <c r="I16" s="51">
        <v>8</v>
      </c>
    </row>
    <row r="17" spans="1:9" ht="22.5" customHeight="1">
      <c r="A17" s="48">
        <v>10</v>
      </c>
      <c r="B17" s="1" t="s">
        <v>19</v>
      </c>
      <c r="C17" s="49">
        <v>2</v>
      </c>
      <c r="D17" s="50">
        <v>7</v>
      </c>
      <c r="E17" s="45">
        <v>2</v>
      </c>
      <c r="F17" s="45">
        <v>12</v>
      </c>
      <c r="G17" s="45">
        <v>12</v>
      </c>
      <c r="H17" s="46">
        <f t="shared" si="0"/>
        <v>35</v>
      </c>
      <c r="I17" s="51">
        <v>7</v>
      </c>
    </row>
    <row r="18" spans="1:9" ht="22.5" customHeight="1">
      <c r="A18" s="48">
        <v>11</v>
      </c>
      <c r="B18" s="1" t="s">
        <v>26</v>
      </c>
      <c r="C18" s="49">
        <v>10</v>
      </c>
      <c r="D18" s="50">
        <v>2</v>
      </c>
      <c r="E18" s="45">
        <v>5</v>
      </c>
      <c r="F18" s="45">
        <v>10</v>
      </c>
      <c r="G18" s="45">
        <v>4</v>
      </c>
      <c r="H18" s="46">
        <f t="shared" si="0"/>
        <v>31</v>
      </c>
      <c r="I18" s="51">
        <v>6</v>
      </c>
    </row>
    <row r="19" spans="1:9" ht="22.5" customHeight="1">
      <c r="A19" s="48">
        <v>12</v>
      </c>
      <c r="B19" s="1" t="s">
        <v>30</v>
      </c>
      <c r="C19" s="49">
        <v>12</v>
      </c>
      <c r="D19" s="50">
        <v>10</v>
      </c>
      <c r="E19" s="45">
        <v>1</v>
      </c>
      <c r="F19" s="45">
        <v>3</v>
      </c>
      <c r="G19" s="45">
        <v>5</v>
      </c>
      <c r="H19" s="46">
        <f t="shared" si="0"/>
        <v>31</v>
      </c>
      <c r="I19" s="51">
        <v>5</v>
      </c>
    </row>
    <row r="20" spans="1:9" ht="22.5" customHeight="1">
      <c r="A20" s="48">
        <v>13</v>
      </c>
      <c r="B20" s="1" t="s">
        <v>28</v>
      </c>
      <c r="C20" s="49">
        <v>6</v>
      </c>
      <c r="D20" s="50">
        <v>4</v>
      </c>
      <c r="E20" s="45">
        <v>10</v>
      </c>
      <c r="F20" s="45">
        <v>1</v>
      </c>
      <c r="G20" s="45">
        <v>9</v>
      </c>
      <c r="H20" s="46">
        <f t="shared" si="0"/>
        <v>30</v>
      </c>
      <c r="I20" s="51">
        <v>4</v>
      </c>
    </row>
    <row r="21" spans="1:9" ht="22.5" customHeight="1">
      <c r="A21" s="48">
        <v>14</v>
      </c>
      <c r="B21" s="1" t="s">
        <v>20</v>
      </c>
      <c r="C21" s="49">
        <v>1</v>
      </c>
      <c r="D21" s="50">
        <v>3</v>
      </c>
      <c r="E21" s="45">
        <v>8</v>
      </c>
      <c r="F21" s="45">
        <v>4</v>
      </c>
      <c r="G21" s="45">
        <v>6</v>
      </c>
      <c r="H21" s="46">
        <f t="shared" si="0"/>
        <v>22</v>
      </c>
      <c r="I21" s="51">
        <v>3</v>
      </c>
    </row>
    <row r="22" spans="1:9" ht="22.5" customHeight="1">
      <c r="A22" s="48">
        <v>15</v>
      </c>
      <c r="B22" s="1" t="s">
        <v>24</v>
      </c>
      <c r="C22" s="49">
        <v>5</v>
      </c>
      <c r="D22" s="50">
        <v>5</v>
      </c>
      <c r="E22" s="45">
        <v>3</v>
      </c>
      <c r="F22" s="45">
        <v>6</v>
      </c>
      <c r="G22" s="45">
        <v>2</v>
      </c>
      <c r="H22" s="46">
        <f t="shared" si="0"/>
        <v>21</v>
      </c>
      <c r="I22" s="51">
        <v>2</v>
      </c>
    </row>
    <row r="23" spans="1:9" ht="22.5" customHeight="1">
      <c r="A23" s="48">
        <v>16</v>
      </c>
      <c r="B23" s="1" t="s">
        <v>32</v>
      </c>
      <c r="C23" s="49">
        <v>4</v>
      </c>
      <c r="D23" s="50">
        <v>0</v>
      </c>
      <c r="E23" s="45">
        <v>6</v>
      </c>
      <c r="F23" s="45">
        <v>2</v>
      </c>
      <c r="G23" s="45">
        <v>3</v>
      </c>
      <c r="H23" s="46">
        <f t="shared" si="0"/>
        <v>15</v>
      </c>
      <c r="I23" s="51">
        <v>1</v>
      </c>
    </row>
    <row r="24" spans="1:9" ht="9" customHeight="1">
      <c r="A24" s="52"/>
      <c r="B24" s="38"/>
      <c r="C24" s="53"/>
      <c r="D24" s="38"/>
      <c r="E24" s="38"/>
      <c r="F24" s="38"/>
      <c r="G24" s="38"/>
      <c r="H24" s="38"/>
      <c r="I24" s="38"/>
    </row>
    <row r="25" spans="1:9" ht="34.5" customHeight="1">
      <c r="A25" s="52"/>
      <c r="B25" s="256" t="s">
        <v>59</v>
      </c>
      <c r="C25" s="256"/>
      <c r="D25" s="256"/>
      <c r="E25" s="256"/>
      <c r="F25" s="256"/>
      <c r="G25" s="256"/>
      <c r="H25" s="256"/>
      <c r="I25" s="256"/>
    </row>
    <row r="26" ht="24.75" customHeight="1"/>
    <row r="27" ht="24.75" customHeight="1"/>
  </sheetData>
  <sheetProtection password="CFE5" sheet="1"/>
  <mergeCells count="2">
    <mergeCell ref="A6:H6"/>
    <mergeCell ref="B25:I25"/>
  </mergeCells>
  <printOptions horizontalCentered="1"/>
  <pageMargins left="0.31496062992125984" right="0.2755905511811024" top="0.2755905511811024" bottom="0.11811023622047245" header="0.15748031496062992" footer="0.07874015748031496"/>
  <pageSetup horizontalDpi="1200" verticalDpi="1200" orientation="portrait" paperSize="9" scale="8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46.00390625" style="0" bestFit="1" customWidth="1"/>
    <col min="2" max="2" width="31.421875" style="0" customWidth="1"/>
    <col min="3" max="8" width="9.140625" style="0" customWidth="1"/>
  </cols>
  <sheetData>
    <row r="1" spans="1:9" ht="23.25" customHeight="1">
      <c r="A1" s="257" t="s">
        <v>202</v>
      </c>
      <c r="B1" s="257"/>
      <c r="C1" s="257"/>
      <c r="D1" s="257"/>
      <c r="E1" s="257"/>
      <c r="F1" s="257"/>
      <c r="G1" s="257"/>
      <c r="H1" s="257"/>
      <c r="I1" s="257"/>
    </row>
    <row r="2" spans="1:9" ht="31.5">
      <c r="A2" s="162" t="s">
        <v>16</v>
      </c>
      <c r="B2" s="163" t="s">
        <v>203</v>
      </c>
      <c r="C2" s="162" t="s">
        <v>204</v>
      </c>
      <c r="D2" s="162" t="s">
        <v>205</v>
      </c>
      <c r="E2" s="162" t="s">
        <v>206</v>
      </c>
      <c r="F2" s="162" t="s">
        <v>207</v>
      </c>
      <c r="G2" s="162" t="s">
        <v>208</v>
      </c>
      <c r="H2" s="162" t="s">
        <v>0</v>
      </c>
      <c r="I2" s="164" t="s">
        <v>209</v>
      </c>
    </row>
    <row r="3" spans="1:9" ht="24" customHeight="1">
      <c r="A3" s="165" t="s">
        <v>87</v>
      </c>
      <c r="B3" s="165" t="s">
        <v>46</v>
      </c>
      <c r="C3" s="166">
        <v>10</v>
      </c>
      <c r="D3" s="166">
        <v>30</v>
      </c>
      <c r="E3" s="166">
        <v>148</v>
      </c>
      <c r="F3" s="166" t="s">
        <v>210</v>
      </c>
      <c r="G3" s="166" t="s">
        <v>211</v>
      </c>
      <c r="H3" s="166" t="s">
        <v>212</v>
      </c>
      <c r="I3" s="166">
        <v>16</v>
      </c>
    </row>
    <row r="4" spans="1:9" ht="24" customHeight="1">
      <c r="A4" s="165" t="s">
        <v>25</v>
      </c>
      <c r="B4" s="165" t="s">
        <v>213</v>
      </c>
      <c r="C4" s="166">
        <v>8</v>
      </c>
      <c r="D4" s="166">
        <v>30</v>
      </c>
      <c r="E4" s="166">
        <v>132</v>
      </c>
      <c r="F4" s="166" t="s">
        <v>214</v>
      </c>
      <c r="G4" s="166" t="s">
        <v>215</v>
      </c>
      <c r="H4" s="166" t="s">
        <v>216</v>
      </c>
      <c r="I4" s="166">
        <v>15</v>
      </c>
    </row>
    <row r="5" spans="1:9" ht="24" customHeight="1">
      <c r="A5" s="165" t="s">
        <v>17</v>
      </c>
      <c r="B5" s="165" t="s">
        <v>217</v>
      </c>
      <c r="C5" s="166">
        <v>8</v>
      </c>
      <c r="D5" s="166">
        <v>28</v>
      </c>
      <c r="E5" s="166">
        <v>146</v>
      </c>
      <c r="F5" s="166" t="s">
        <v>214</v>
      </c>
      <c r="G5" s="166" t="s">
        <v>215</v>
      </c>
      <c r="H5" s="166" t="s">
        <v>218</v>
      </c>
      <c r="I5" s="166">
        <v>14</v>
      </c>
    </row>
    <row r="6" spans="1:9" ht="24" customHeight="1">
      <c r="A6" s="165" t="s">
        <v>18</v>
      </c>
      <c r="B6" s="165" t="s">
        <v>47</v>
      </c>
      <c r="C6" s="166">
        <v>6</v>
      </c>
      <c r="D6" s="166">
        <v>30</v>
      </c>
      <c r="E6" s="166">
        <v>130</v>
      </c>
      <c r="F6" s="166" t="s">
        <v>219</v>
      </c>
      <c r="G6" s="166" t="s">
        <v>220</v>
      </c>
      <c r="H6" s="166" t="s">
        <v>221</v>
      </c>
      <c r="I6" s="166">
        <v>13</v>
      </c>
    </row>
    <row r="7" spans="1:9" ht="24" customHeight="1">
      <c r="A7" s="165" t="s">
        <v>89</v>
      </c>
      <c r="B7" s="165" t="s">
        <v>36</v>
      </c>
      <c r="C7" s="166">
        <v>6</v>
      </c>
      <c r="D7" s="166">
        <v>30</v>
      </c>
      <c r="E7" s="166">
        <v>126</v>
      </c>
      <c r="F7" s="166" t="s">
        <v>219</v>
      </c>
      <c r="G7" s="166" t="s">
        <v>220</v>
      </c>
      <c r="H7" s="166" t="s">
        <v>222</v>
      </c>
      <c r="I7" s="166">
        <v>12</v>
      </c>
    </row>
    <row r="8" spans="1:9" ht="24" customHeight="1">
      <c r="A8" s="165" t="s">
        <v>31</v>
      </c>
      <c r="B8" s="165" t="s">
        <v>45</v>
      </c>
      <c r="C8" s="166">
        <v>6</v>
      </c>
      <c r="D8" s="166">
        <v>26</v>
      </c>
      <c r="E8" s="166">
        <v>138</v>
      </c>
      <c r="F8" s="166" t="s">
        <v>219</v>
      </c>
      <c r="G8" s="166" t="s">
        <v>220</v>
      </c>
      <c r="H8" s="166" t="s">
        <v>223</v>
      </c>
      <c r="I8" s="166">
        <v>11</v>
      </c>
    </row>
    <row r="9" spans="1:9" ht="24" customHeight="1">
      <c r="A9" s="165" t="s">
        <v>96</v>
      </c>
      <c r="B9" s="165" t="s">
        <v>159</v>
      </c>
      <c r="C9" s="166">
        <v>6</v>
      </c>
      <c r="D9" s="166">
        <v>18</v>
      </c>
      <c r="E9" s="166">
        <v>124</v>
      </c>
      <c r="F9" s="166" t="s">
        <v>219</v>
      </c>
      <c r="G9" s="166" t="s">
        <v>220</v>
      </c>
      <c r="H9" s="166" t="s">
        <v>224</v>
      </c>
      <c r="I9" s="166">
        <v>10</v>
      </c>
    </row>
    <row r="10" spans="1:9" ht="24" customHeight="1">
      <c r="A10" s="165" t="s">
        <v>93</v>
      </c>
      <c r="B10" s="165" t="s">
        <v>50</v>
      </c>
      <c r="C10" s="166">
        <v>4</v>
      </c>
      <c r="D10" s="166">
        <v>32</v>
      </c>
      <c r="E10" s="166">
        <v>122</v>
      </c>
      <c r="F10" s="166" t="s">
        <v>225</v>
      </c>
      <c r="G10" s="166" t="s">
        <v>226</v>
      </c>
      <c r="H10" s="166" t="s">
        <v>227</v>
      </c>
      <c r="I10" s="166">
        <v>9</v>
      </c>
    </row>
    <row r="11" spans="1:9" ht="24" customHeight="1">
      <c r="A11" s="165" t="s">
        <v>92</v>
      </c>
      <c r="B11" s="165" t="s">
        <v>228</v>
      </c>
      <c r="C11" s="166">
        <v>4</v>
      </c>
      <c r="D11" s="166">
        <v>28</v>
      </c>
      <c r="E11" s="166">
        <v>116</v>
      </c>
      <c r="F11" s="166" t="s">
        <v>225</v>
      </c>
      <c r="G11" s="166" t="s">
        <v>226</v>
      </c>
      <c r="H11" s="166" t="s">
        <v>229</v>
      </c>
      <c r="I11" s="166">
        <v>8</v>
      </c>
    </row>
    <row r="12" spans="1:9" ht="24" customHeight="1">
      <c r="A12" s="165" t="s">
        <v>27</v>
      </c>
      <c r="B12" s="165" t="s">
        <v>37</v>
      </c>
      <c r="C12" s="166">
        <v>4</v>
      </c>
      <c r="D12" s="166">
        <v>26</v>
      </c>
      <c r="E12" s="166">
        <v>128</v>
      </c>
      <c r="F12" s="166" t="s">
        <v>225</v>
      </c>
      <c r="G12" s="166" t="s">
        <v>226</v>
      </c>
      <c r="H12" s="166" t="s">
        <v>230</v>
      </c>
      <c r="I12" s="166">
        <v>7</v>
      </c>
    </row>
    <row r="13" spans="1:9" ht="24" customHeight="1">
      <c r="A13" s="165" t="s">
        <v>98</v>
      </c>
      <c r="B13" s="165" t="s">
        <v>231</v>
      </c>
      <c r="C13" s="166">
        <v>4</v>
      </c>
      <c r="D13" s="166">
        <v>24</v>
      </c>
      <c r="E13" s="166">
        <v>124</v>
      </c>
      <c r="F13" s="166" t="s">
        <v>225</v>
      </c>
      <c r="G13" s="166" t="s">
        <v>226</v>
      </c>
      <c r="H13" s="166" t="s">
        <v>232</v>
      </c>
      <c r="I13" s="166">
        <v>6</v>
      </c>
    </row>
    <row r="14" spans="1:9" ht="24" customHeight="1">
      <c r="A14" s="165" t="s">
        <v>97</v>
      </c>
      <c r="B14" s="165" t="s">
        <v>127</v>
      </c>
      <c r="C14" s="166">
        <v>4</v>
      </c>
      <c r="D14" s="166">
        <v>24</v>
      </c>
      <c r="E14" s="166">
        <v>112</v>
      </c>
      <c r="F14" s="166" t="s">
        <v>225</v>
      </c>
      <c r="G14" s="166" t="s">
        <v>226</v>
      </c>
      <c r="H14" s="166" t="s">
        <v>233</v>
      </c>
      <c r="I14" s="166">
        <v>5</v>
      </c>
    </row>
    <row r="15" spans="1:9" ht="24" customHeight="1">
      <c r="A15" s="165" t="s">
        <v>91</v>
      </c>
      <c r="B15" s="165" t="s">
        <v>120</v>
      </c>
      <c r="C15" s="166">
        <v>4</v>
      </c>
      <c r="D15" s="166">
        <v>20</v>
      </c>
      <c r="E15" s="166">
        <v>120</v>
      </c>
      <c r="F15" s="166" t="s">
        <v>225</v>
      </c>
      <c r="G15" s="166" t="s">
        <v>226</v>
      </c>
      <c r="H15" s="166" t="s">
        <v>234</v>
      </c>
      <c r="I15" s="166">
        <v>4</v>
      </c>
    </row>
    <row r="16" spans="1:9" ht="24" customHeight="1">
      <c r="A16" s="165" t="s">
        <v>24</v>
      </c>
      <c r="B16" s="165" t="s">
        <v>43</v>
      </c>
      <c r="C16" s="166">
        <v>4</v>
      </c>
      <c r="D16" s="166">
        <v>14</v>
      </c>
      <c r="E16" s="166">
        <v>124</v>
      </c>
      <c r="F16" s="166" t="s">
        <v>225</v>
      </c>
      <c r="G16" s="166" t="s">
        <v>226</v>
      </c>
      <c r="H16" s="166" t="s">
        <v>235</v>
      </c>
      <c r="I16" s="166">
        <v>3</v>
      </c>
    </row>
    <row r="17" spans="1:9" ht="24" customHeight="1">
      <c r="A17" s="165" t="s">
        <v>94</v>
      </c>
      <c r="B17" s="165" t="s">
        <v>236</v>
      </c>
      <c r="C17" s="166">
        <v>2</v>
      </c>
      <c r="D17" s="166">
        <v>18</v>
      </c>
      <c r="E17" s="166">
        <v>114</v>
      </c>
      <c r="F17" s="166" t="s">
        <v>237</v>
      </c>
      <c r="G17" s="166" t="s">
        <v>238</v>
      </c>
      <c r="H17" s="166" t="s">
        <v>239</v>
      </c>
      <c r="I17" s="166">
        <v>2</v>
      </c>
    </row>
    <row r="18" spans="1:9" ht="24" customHeight="1">
      <c r="A18" s="165" t="s">
        <v>95</v>
      </c>
      <c r="B18" s="165" t="s">
        <v>240</v>
      </c>
      <c r="C18" s="166">
        <v>0</v>
      </c>
      <c r="D18" s="166">
        <v>22</v>
      </c>
      <c r="E18" s="166">
        <v>96</v>
      </c>
      <c r="F18" s="166" t="s">
        <v>241</v>
      </c>
      <c r="G18" s="166" t="s">
        <v>242</v>
      </c>
      <c r="H18" s="166" t="s">
        <v>243</v>
      </c>
      <c r="I18" s="166">
        <v>1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46.00390625" style="0" bestFit="1" customWidth="1"/>
    <col min="2" max="2" width="23.00390625" style="0" customWidth="1"/>
    <col min="3" max="3" width="19.8515625" style="0" customWidth="1"/>
    <col min="4" max="4" width="21.8515625" style="0" customWidth="1"/>
    <col min="5" max="10" width="9.140625" style="0" customWidth="1"/>
  </cols>
  <sheetData>
    <row r="1" spans="1:11" ht="23.25" customHeight="1">
      <c r="A1" s="257" t="s">
        <v>244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31.5">
      <c r="A2" s="162" t="s">
        <v>16</v>
      </c>
      <c r="B2" s="258" t="s">
        <v>203</v>
      </c>
      <c r="C2" s="259"/>
      <c r="D2" s="260"/>
      <c r="E2" s="162" t="s">
        <v>204</v>
      </c>
      <c r="F2" s="162" t="s">
        <v>205</v>
      </c>
      <c r="G2" s="162" t="s">
        <v>206</v>
      </c>
      <c r="H2" s="162" t="s">
        <v>207</v>
      </c>
      <c r="I2" s="162" t="s">
        <v>208</v>
      </c>
      <c r="J2" s="162" t="s">
        <v>0</v>
      </c>
      <c r="K2" s="164" t="s">
        <v>209</v>
      </c>
    </row>
    <row r="3" spans="1:11" ht="24" customHeight="1">
      <c r="A3" s="165" t="s">
        <v>97</v>
      </c>
      <c r="B3" s="165" t="s">
        <v>62</v>
      </c>
      <c r="C3" s="165" t="s">
        <v>245</v>
      </c>
      <c r="D3" s="165"/>
      <c r="E3" s="166">
        <v>2</v>
      </c>
      <c r="F3" s="166">
        <v>24</v>
      </c>
      <c r="G3" s="166">
        <v>108</v>
      </c>
      <c r="H3" s="166" t="s">
        <v>237</v>
      </c>
      <c r="I3" s="166" t="s">
        <v>238</v>
      </c>
      <c r="J3" s="166" t="s">
        <v>246</v>
      </c>
      <c r="K3" s="166">
        <v>2</v>
      </c>
    </row>
    <row r="4" spans="1:11" ht="24" customHeight="1">
      <c r="A4" s="165" t="s">
        <v>24</v>
      </c>
      <c r="B4" s="165" t="s">
        <v>67</v>
      </c>
      <c r="C4" s="165" t="s">
        <v>192</v>
      </c>
      <c r="D4" s="165"/>
      <c r="E4" s="166">
        <v>4</v>
      </c>
      <c r="F4" s="166">
        <v>20</v>
      </c>
      <c r="G4" s="166">
        <v>118</v>
      </c>
      <c r="H4" s="166" t="s">
        <v>225</v>
      </c>
      <c r="I4" s="166" t="s">
        <v>226</v>
      </c>
      <c r="J4" s="166" t="s">
        <v>247</v>
      </c>
      <c r="K4" s="166">
        <v>5</v>
      </c>
    </row>
    <row r="5" spans="1:11" ht="24" customHeight="1">
      <c r="A5" s="165" t="s">
        <v>89</v>
      </c>
      <c r="B5" s="165" t="s">
        <v>184</v>
      </c>
      <c r="C5" s="165" t="s">
        <v>248</v>
      </c>
      <c r="D5" s="165"/>
      <c r="E5" s="166">
        <v>8</v>
      </c>
      <c r="F5" s="166">
        <v>24</v>
      </c>
      <c r="G5" s="166">
        <v>136</v>
      </c>
      <c r="H5" s="166" t="s">
        <v>214</v>
      </c>
      <c r="I5" s="166" t="s">
        <v>215</v>
      </c>
      <c r="J5" s="166" t="s">
        <v>249</v>
      </c>
      <c r="K5" s="166">
        <v>14</v>
      </c>
    </row>
    <row r="6" spans="1:11" ht="24" customHeight="1">
      <c r="A6" s="165" t="s">
        <v>96</v>
      </c>
      <c r="B6" s="165" t="s">
        <v>72</v>
      </c>
      <c r="C6" s="165" t="s">
        <v>250</v>
      </c>
      <c r="D6" s="165"/>
      <c r="E6" s="166">
        <v>4</v>
      </c>
      <c r="F6" s="166">
        <v>18</v>
      </c>
      <c r="G6" s="166">
        <v>130</v>
      </c>
      <c r="H6" s="166" t="s">
        <v>225</v>
      </c>
      <c r="I6" s="166" t="s">
        <v>226</v>
      </c>
      <c r="J6" s="166" t="s">
        <v>251</v>
      </c>
      <c r="K6" s="166">
        <v>4</v>
      </c>
    </row>
    <row r="7" spans="1:11" ht="24" customHeight="1">
      <c r="A7" s="165" t="s">
        <v>92</v>
      </c>
      <c r="B7" s="165" t="s">
        <v>68</v>
      </c>
      <c r="C7" s="165" t="s">
        <v>252</v>
      </c>
      <c r="D7" s="165"/>
      <c r="E7" s="166">
        <v>4</v>
      </c>
      <c r="F7" s="166">
        <v>16</v>
      </c>
      <c r="G7" s="166">
        <v>126</v>
      </c>
      <c r="H7" s="166" t="s">
        <v>225</v>
      </c>
      <c r="I7" s="166" t="s">
        <v>226</v>
      </c>
      <c r="J7" s="166" t="s">
        <v>253</v>
      </c>
      <c r="K7" s="166">
        <v>3</v>
      </c>
    </row>
    <row r="8" spans="1:11" ht="24" customHeight="1">
      <c r="A8" s="165" t="s">
        <v>91</v>
      </c>
      <c r="B8" s="165" t="s">
        <v>77</v>
      </c>
      <c r="C8" s="165" t="s">
        <v>172</v>
      </c>
      <c r="D8" s="165"/>
      <c r="E8" s="166">
        <v>6</v>
      </c>
      <c r="F8" s="166">
        <v>34</v>
      </c>
      <c r="G8" s="166">
        <v>134</v>
      </c>
      <c r="H8" s="166" t="s">
        <v>219</v>
      </c>
      <c r="I8" s="166" t="s">
        <v>220</v>
      </c>
      <c r="J8" s="166" t="s">
        <v>254</v>
      </c>
      <c r="K8" s="166">
        <v>12</v>
      </c>
    </row>
    <row r="9" spans="1:11" ht="24" customHeight="1">
      <c r="A9" s="165" t="s">
        <v>98</v>
      </c>
      <c r="B9" s="165" t="s">
        <v>63</v>
      </c>
      <c r="C9" s="165" t="s">
        <v>255</v>
      </c>
      <c r="D9" s="165"/>
      <c r="E9" s="166">
        <v>0</v>
      </c>
      <c r="F9" s="166">
        <v>24</v>
      </c>
      <c r="G9" s="166">
        <v>98</v>
      </c>
      <c r="H9" s="166" t="s">
        <v>241</v>
      </c>
      <c r="I9" s="166" t="s">
        <v>242</v>
      </c>
      <c r="J9" s="166" t="s">
        <v>256</v>
      </c>
      <c r="K9" s="166">
        <v>0</v>
      </c>
    </row>
    <row r="10" spans="1:11" ht="24" customHeight="1">
      <c r="A10" s="165" t="s">
        <v>17</v>
      </c>
      <c r="B10" s="165" t="s">
        <v>65</v>
      </c>
      <c r="C10" s="165" t="s">
        <v>133</v>
      </c>
      <c r="D10" s="165" t="s">
        <v>257</v>
      </c>
      <c r="E10" s="166">
        <v>8</v>
      </c>
      <c r="F10" s="166">
        <v>24</v>
      </c>
      <c r="G10" s="166">
        <v>134</v>
      </c>
      <c r="H10" s="166" t="s">
        <v>214</v>
      </c>
      <c r="I10" s="166" t="s">
        <v>215</v>
      </c>
      <c r="J10" s="166" t="s">
        <v>258</v>
      </c>
      <c r="K10" s="166">
        <v>13</v>
      </c>
    </row>
    <row r="11" spans="1:11" ht="24" customHeight="1">
      <c r="A11" s="165" t="s">
        <v>25</v>
      </c>
      <c r="B11" s="165" t="s">
        <v>259</v>
      </c>
      <c r="C11" s="165" t="s">
        <v>66</v>
      </c>
      <c r="D11" s="165"/>
      <c r="E11" s="166">
        <v>4</v>
      </c>
      <c r="F11" s="166">
        <v>20</v>
      </c>
      <c r="G11" s="166">
        <v>118</v>
      </c>
      <c r="H11" s="166" t="s">
        <v>225</v>
      </c>
      <c r="I11" s="166" t="s">
        <v>226</v>
      </c>
      <c r="J11" s="166" t="s">
        <v>260</v>
      </c>
      <c r="K11" s="166">
        <v>6</v>
      </c>
    </row>
    <row r="12" spans="1:11" ht="24" customHeight="1">
      <c r="A12" s="165" t="s">
        <v>94</v>
      </c>
      <c r="B12" s="165" t="s">
        <v>74</v>
      </c>
      <c r="C12" s="165" t="s">
        <v>191</v>
      </c>
      <c r="D12" s="165"/>
      <c r="E12" s="166">
        <v>4</v>
      </c>
      <c r="F12" s="166">
        <v>28</v>
      </c>
      <c r="G12" s="166">
        <v>116</v>
      </c>
      <c r="H12" s="166" t="s">
        <v>225</v>
      </c>
      <c r="I12" s="166" t="s">
        <v>226</v>
      </c>
      <c r="J12" s="166" t="s">
        <v>246</v>
      </c>
      <c r="K12" s="166">
        <v>7</v>
      </c>
    </row>
    <row r="13" spans="1:11" ht="24" customHeight="1">
      <c r="A13" s="165" t="s">
        <v>31</v>
      </c>
      <c r="B13" s="165" t="s">
        <v>186</v>
      </c>
      <c r="C13" s="165" t="s">
        <v>69</v>
      </c>
      <c r="D13" s="165"/>
      <c r="E13" s="166">
        <v>4</v>
      </c>
      <c r="F13" s="166">
        <v>30</v>
      </c>
      <c r="G13" s="166">
        <v>112</v>
      </c>
      <c r="H13" s="166" t="s">
        <v>225</v>
      </c>
      <c r="I13" s="166" t="s">
        <v>226</v>
      </c>
      <c r="J13" s="166" t="s">
        <v>261</v>
      </c>
      <c r="K13" s="166">
        <v>8</v>
      </c>
    </row>
    <row r="14" spans="1:11" ht="24" customHeight="1">
      <c r="A14" s="165" t="s">
        <v>18</v>
      </c>
      <c r="B14" s="165" t="s">
        <v>183</v>
      </c>
      <c r="C14" s="165" t="s">
        <v>71</v>
      </c>
      <c r="D14" s="165" t="s">
        <v>262</v>
      </c>
      <c r="E14" s="166">
        <v>8</v>
      </c>
      <c r="F14" s="166">
        <v>28</v>
      </c>
      <c r="G14" s="166">
        <v>138</v>
      </c>
      <c r="H14" s="166" t="s">
        <v>214</v>
      </c>
      <c r="I14" s="166" t="s">
        <v>215</v>
      </c>
      <c r="J14" s="166" t="s">
        <v>263</v>
      </c>
      <c r="K14" s="166">
        <v>16</v>
      </c>
    </row>
    <row r="15" spans="1:11" ht="24" customHeight="1">
      <c r="A15" s="165" t="s">
        <v>27</v>
      </c>
      <c r="B15" s="165" t="s">
        <v>188</v>
      </c>
      <c r="C15" s="165" t="s">
        <v>61</v>
      </c>
      <c r="D15" s="165"/>
      <c r="E15" s="166">
        <v>4</v>
      </c>
      <c r="F15" s="166">
        <v>30</v>
      </c>
      <c r="G15" s="166">
        <v>132</v>
      </c>
      <c r="H15" s="166" t="s">
        <v>225</v>
      </c>
      <c r="I15" s="166" t="s">
        <v>226</v>
      </c>
      <c r="J15" s="166" t="s">
        <v>264</v>
      </c>
      <c r="K15" s="166">
        <v>9</v>
      </c>
    </row>
    <row r="16" spans="1:11" ht="24" customHeight="1">
      <c r="A16" s="165" t="s">
        <v>95</v>
      </c>
      <c r="B16" s="165" t="s">
        <v>265</v>
      </c>
      <c r="C16" s="165" t="s">
        <v>76</v>
      </c>
      <c r="D16" s="165"/>
      <c r="E16" s="166">
        <v>6</v>
      </c>
      <c r="F16" s="166">
        <v>24</v>
      </c>
      <c r="G16" s="166">
        <v>132</v>
      </c>
      <c r="H16" s="166" t="s">
        <v>219</v>
      </c>
      <c r="I16" s="166" t="s">
        <v>220</v>
      </c>
      <c r="J16" s="166" t="s">
        <v>266</v>
      </c>
      <c r="K16" s="166">
        <v>10</v>
      </c>
    </row>
    <row r="17" spans="1:11" ht="24" customHeight="1">
      <c r="A17" s="165" t="s">
        <v>87</v>
      </c>
      <c r="B17" s="165" t="s">
        <v>70</v>
      </c>
      <c r="C17" s="165" t="s">
        <v>267</v>
      </c>
      <c r="D17" s="165" t="s">
        <v>268</v>
      </c>
      <c r="E17" s="166">
        <v>6</v>
      </c>
      <c r="F17" s="166">
        <v>30</v>
      </c>
      <c r="G17" s="166">
        <v>134</v>
      </c>
      <c r="H17" s="166" t="s">
        <v>219</v>
      </c>
      <c r="I17" s="166" t="s">
        <v>220</v>
      </c>
      <c r="J17" s="166" t="s">
        <v>269</v>
      </c>
      <c r="K17" s="166">
        <v>11</v>
      </c>
    </row>
    <row r="18" spans="1:11" ht="24" customHeight="1">
      <c r="A18" s="165" t="s">
        <v>93</v>
      </c>
      <c r="B18" s="165" t="s">
        <v>75</v>
      </c>
      <c r="C18" s="165" t="s">
        <v>270</v>
      </c>
      <c r="D18" s="165" t="s">
        <v>271</v>
      </c>
      <c r="E18" s="166">
        <v>8</v>
      </c>
      <c r="F18" s="166">
        <v>26</v>
      </c>
      <c r="G18" s="166">
        <v>134</v>
      </c>
      <c r="H18" s="166" t="s">
        <v>214</v>
      </c>
      <c r="I18" s="166" t="s">
        <v>215</v>
      </c>
      <c r="J18" s="166" t="s">
        <v>272</v>
      </c>
      <c r="K18" s="166">
        <v>15</v>
      </c>
    </row>
  </sheetData>
  <sheetProtection/>
  <mergeCells count="2">
    <mergeCell ref="A1:K1"/>
    <mergeCell ref="B2:D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3.00390625" style="0" bestFit="1" customWidth="1"/>
    <col min="2" max="2" width="45.421875" style="0" customWidth="1"/>
    <col min="3" max="3" width="22.00390625" style="0" customWidth="1"/>
    <col min="4" max="4" width="26.57421875" style="0" customWidth="1"/>
    <col min="5" max="5" width="23.140625" style="0" customWidth="1"/>
    <col min="6" max="6" width="19.8515625" style="0" customWidth="1"/>
    <col min="7" max="12" width="9.140625" style="0" customWidth="1"/>
    <col min="13" max="13" width="8.8515625" style="0" customWidth="1"/>
  </cols>
  <sheetData>
    <row r="1" spans="1:13" ht="23.25" customHeight="1">
      <c r="A1" s="257" t="s">
        <v>273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ht="47.25">
      <c r="A2" s="167"/>
      <c r="B2" s="168" t="s">
        <v>16</v>
      </c>
      <c r="C2" s="261" t="s">
        <v>203</v>
      </c>
      <c r="D2" s="261"/>
      <c r="E2" s="261"/>
      <c r="F2" s="261"/>
      <c r="G2" s="168" t="s">
        <v>204</v>
      </c>
      <c r="H2" s="168" t="s">
        <v>205</v>
      </c>
      <c r="I2" s="168" t="s">
        <v>206</v>
      </c>
      <c r="J2" s="168" t="s">
        <v>207</v>
      </c>
      <c r="K2" s="168" t="s">
        <v>208</v>
      </c>
      <c r="L2" s="168" t="s">
        <v>0</v>
      </c>
      <c r="M2" s="164" t="s">
        <v>209</v>
      </c>
    </row>
    <row r="3" spans="1:13" ht="24" customHeight="1">
      <c r="A3">
        <v>7</v>
      </c>
      <c r="B3" s="169" t="s">
        <v>97</v>
      </c>
      <c r="C3" s="169" t="s">
        <v>38</v>
      </c>
      <c r="D3" s="169" t="s">
        <v>196</v>
      </c>
      <c r="E3" s="169" t="s">
        <v>245</v>
      </c>
      <c r="F3" s="169" t="s">
        <v>127</v>
      </c>
      <c r="G3" s="170">
        <v>6</v>
      </c>
      <c r="H3" s="170">
        <v>22</v>
      </c>
      <c r="I3" s="170">
        <v>124</v>
      </c>
      <c r="J3" s="170" t="s">
        <v>219</v>
      </c>
      <c r="K3" s="170" t="s">
        <v>220</v>
      </c>
      <c r="L3" s="170" t="s">
        <v>274</v>
      </c>
      <c r="M3" s="171">
        <v>10</v>
      </c>
    </row>
    <row r="4" spans="1:13" ht="24" customHeight="1">
      <c r="A4">
        <v>12</v>
      </c>
      <c r="B4" s="169" t="s">
        <v>24</v>
      </c>
      <c r="C4" s="169" t="s">
        <v>43</v>
      </c>
      <c r="D4" s="169" t="s">
        <v>42</v>
      </c>
      <c r="E4" s="169" t="s">
        <v>67</v>
      </c>
      <c r="F4" s="169" t="s">
        <v>192</v>
      </c>
      <c r="G4" s="170">
        <v>4</v>
      </c>
      <c r="H4" s="170">
        <v>22</v>
      </c>
      <c r="I4" s="170">
        <v>132</v>
      </c>
      <c r="J4" s="170" t="s">
        <v>225</v>
      </c>
      <c r="K4" s="170" t="s">
        <v>226</v>
      </c>
      <c r="L4" s="170" t="s">
        <v>275</v>
      </c>
      <c r="M4" s="171">
        <v>5</v>
      </c>
    </row>
    <row r="5" spans="1:13" ht="24" customHeight="1">
      <c r="A5">
        <v>3</v>
      </c>
      <c r="B5" s="169" t="s">
        <v>89</v>
      </c>
      <c r="C5" s="169" t="s">
        <v>36</v>
      </c>
      <c r="D5" s="169" t="s">
        <v>276</v>
      </c>
      <c r="E5" s="169" t="s">
        <v>277</v>
      </c>
      <c r="F5" s="169" t="s">
        <v>248</v>
      </c>
      <c r="G5" s="170">
        <v>8</v>
      </c>
      <c r="H5" s="170">
        <v>26</v>
      </c>
      <c r="I5" s="170">
        <v>130</v>
      </c>
      <c r="J5" s="170" t="s">
        <v>214</v>
      </c>
      <c r="K5" s="170" t="s">
        <v>215</v>
      </c>
      <c r="L5" s="170" t="s">
        <v>278</v>
      </c>
      <c r="M5" s="171">
        <v>14</v>
      </c>
    </row>
    <row r="6" spans="1:13" ht="24" customHeight="1">
      <c r="A6">
        <v>11</v>
      </c>
      <c r="B6" s="169" t="s">
        <v>96</v>
      </c>
      <c r="C6" s="169" t="s">
        <v>199</v>
      </c>
      <c r="D6" s="169" t="s">
        <v>279</v>
      </c>
      <c r="E6" s="169" t="s">
        <v>72</v>
      </c>
      <c r="F6" s="169" t="s">
        <v>159</v>
      </c>
      <c r="G6" s="170">
        <v>4</v>
      </c>
      <c r="H6" s="170">
        <v>24</v>
      </c>
      <c r="I6" s="170">
        <v>124</v>
      </c>
      <c r="J6" s="170" t="s">
        <v>225</v>
      </c>
      <c r="K6" s="170" t="s">
        <v>226</v>
      </c>
      <c r="L6" s="170" t="s">
        <v>280</v>
      </c>
      <c r="M6" s="171">
        <v>6</v>
      </c>
    </row>
    <row r="7" spans="1:13" ht="24" customHeight="1">
      <c r="A7">
        <v>16</v>
      </c>
      <c r="B7" s="169" t="s">
        <v>92</v>
      </c>
      <c r="C7" s="169" t="s">
        <v>68</v>
      </c>
      <c r="D7" s="169" t="s">
        <v>228</v>
      </c>
      <c r="E7" s="169" t="s">
        <v>281</v>
      </c>
      <c r="F7" s="169" t="s">
        <v>121</v>
      </c>
      <c r="G7" s="170">
        <v>2</v>
      </c>
      <c r="H7" s="170">
        <v>20</v>
      </c>
      <c r="I7" s="170">
        <v>108</v>
      </c>
      <c r="J7" s="170" t="s">
        <v>237</v>
      </c>
      <c r="K7" s="170" t="s">
        <v>238</v>
      </c>
      <c r="L7" s="170" t="s">
        <v>282</v>
      </c>
      <c r="M7" s="171">
        <v>1</v>
      </c>
    </row>
    <row r="8" spans="1:13" ht="24" customHeight="1">
      <c r="A8">
        <v>4</v>
      </c>
      <c r="B8" s="169" t="s">
        <v>91</v>
      </c>
      <c r="C8" s="169" t="s">
        <v>120</v>
      </c>
      <c r="D8" s="169" t="s">
        <v>77</v>
      </c>
      <c r="E8" s="169" t="s">
        <v>35</v>
      </c>
      <c r="F8" s="169" t="s">
        <v>172</v>
      </c>
      <c r="G8" s="170">
        <v>6</v>
      </c>
      <c r="H8" s="170">
        <v>28</v>
      </c>
      <c r="I8" s="170">
        <v>136</v>
      </c>
      <c r="J8" s="170" t="s">
        <v>219</v>
      </c>
      <c r="K8" s="170" t="s">
        <v>220</v>
      </c>
      <c r="L8" s="170" t="s">
        <v>283</v>
      </c>
      <c r="M8" s="171">
        <v>13</v>
      </c>
    </row>
    <row r="9" spans="1:13" ht="24" customHeight="1">
      <c r="A9">
        <v>13</v>
      </c>
      <c r="B9" s="169" t="s">
        <v>98</v>
      </c>
      <c r="C9" s="169" t="s">
        <v>231</v>
      </c>
      <c r="D9" s="169" t="s">
        <v>39</v>
      </c>
      <c r="E9" s="169" t="s">
        <v>63</v>
      </c>
      <c r="F9" s="169" t="s">
        <v>255</v>
      </c>
      <c r="G9" s="170">
        <v>2</v>
      </c>
      <c r="H9" s="170">
        <v>22</v>
      </c>
      <c r="I9" s="170">
        <v>120</v>
      </c>
      <c r="J9" s="170" t="s">
        <v>237</v>
      </c>
      <c r="K9" s="170" t="s">
        <v>238</v>
      </c>
      <c r="L9" s="170" t="s">
        <v>284</v>
      </c>
      <c r="M9" s="171">
        <v>4</v>
      </c>
    </row>
    <row r="10" spans="1:13" ht="24" customHeight="1">
      <c r="A10">
        <v>2</v>
      </c>
      <c r="B10" s="169" t="s">
        <v>17</v>
      </c>
      <c r="C10" s="169" t="s">
        <v>285</v>
      </c>
      <c r="D10" s="169" t="s">
        <v>119</v>
      </c>
      <c r="E10" s="169" t="s">
        <v>65</v>
      </c>
      <c r="F10" s="169" t="s">
        <v>40</v>
      </c>
      <c r="G10" s="170">
        <v>8</v>
      </c>
      <c r="H10" s="170">
        <v>34</v>
      </c>
      <c r="I10" s="170">
        <v>134</v>
      </c>
      <c r="J10" s="170" t="s">
        <v>214</v>
      </c>
      <c r="K10" s="170" t="s">
        <v>215</v>
      </c>
      <c r="L10" s="170" t="s">
        <v>286</v>
      </c>
      <c r="M10" s="171">
        <v>15</v>
      </c>
    </row>
    <row r="11" spans="1:13" ht="24" customHeight="1">
      <c r="A11">
        <v>8</v>
      </c>
      <c r="B11" s="169" t="s">
        <v>25</v>
      </c>
      <c r="C11" s="169" t="s">
        <v>41</v>
      </c>
      <c r="D11" s="169" t="s">
        <v>198</v>
      </c>
      <c r="E11" s="169" t="s">
        <v>259</v>
      </c>
      <c r="F11" s="169" t="s">
        <v>66</v>
      </c>
      <c r="G11" s="170">
        <v>6</v>
      </c>
      <c r="H11" s="170">
        <v>20</v>
      </c>
      <c r="I11" s="170">
        <v>126</v>
      </c>
      <c r="J11" s="170" t="s">
        <v>219</v>
      </c>
      <c r="K11" s="170" t="s">
        <v>220</v>
      </c>
      <c r="L11" s="170" t="s">
        <v>287</v>
      </c>
      <c r="M11" s="171">
        <v>9</v>
      </c>
    </row>
    <row r="12" spans="1:13" ht="24" customHeight="1">
      <c r="A12">
        <v>15</v>
      </c>
      <c r="B12" s="169" t="s">
        <v>94</v>
      </c>
      <c r="C12" s="169" t="s">
        <v>49</v>
      </c>
      <c r="D12" s="169" t="s">
        <v>74</v>
      </c>
      <c r="E12" s="169" t="s">
        <v>288</v>
      </c>
      <c r="F12" s="169" t="s">
        <v>124</v>
      </c>
      <c r="G12" s="170">
        <v>2</v>
      </c>
      <c r="H12" s="170">
        <v>20</v>
      </c>
      <c r="I12" s="170">
        <v>110</v>
      </c>
      <c r="J12" s="170" t="s">
        <v>237</v>
      </c>
      <c r="K12" s="170" t="s">
        <v>238</v>
      </c>
      <c r="L12" s="170" t="s">
        <v>289</v>
      </c>
      <c r="M12" s="171">
        <v>2</v>
      </c>
    </row>
    <row r="13" spans="1:13" ht="24" customHeight="1">
      <c r="A13">
        <v>10</v>
      </c>
      <c r="B13" s="169" t="s">
        <v>31</v>
      </c>
      <c r="C13" s="169" t="s">
        <v>69</v>
      </c>
      <c r="D13" s="169" t="s">
        <v>45</v>
      </c>
      <c r="E13" s="169" t="s">
        <v>129</v>
      </c>
      <c r="F13" s="169" t="s">
        <v>186</v>
      </c>
      <c r="G13" s="170">
        <v>4</v>
      </c>
      <c r="H13" s="170">
        <v>28</v>
      </c>
      <c r="I13" s="170">
        <v>118</v>
      </c>
      <c r="J13" s="170" t="s">
        <v>225</v>
      </c>
      <c r="K13" s="170" t="s">
        <v>226</v>
      </c>
      <c r="L13" s="170" t="s">
        <v>290</v>
      </c>
      <c r="M13" s="171">
        <v>7</v>
      </c>
    </row>
    <row r="14" spans="1:13" ht="24" customHeight="1">
      <c r="A14">
        <v>1</v>
      </c>
      <c r="B14" s="169" t="s">
        <v>18</v>
      </c>
      <c r="C14" s="169" t="s">
        <v>47</v>
      </c>
      <c r="D14" s="169" t="s">
        <v>291</v>
      </c>
      <c r="E14" s="169" t="s">
        <v>71</v>
      </c>
      <c r="F14" s="169" t="s">
        <v>183</v>
      </c>
      <c r="G14" s="170">
        <v>10</v>
      </c>
      <c r="H14" s="170">
        <v>30</v>
      </c>
      <c r="I14" s="170">
        <v>140</v>
      </c>
      <c r="J14" s="170" t="s">
        <v>210</v>
      </c>
      <c r="K14" s="170" t="s">
        <v>211</v>
      </c>
      <c r="L14" s="170" t="s">
        <v>292</v>
      </c>
      <c r="M14" s="171">
        <v>16</v>
      </c>
    </row>
    <row r="15" spans="1:13" ht="24" customHeight="1">
      <c r="A15">
        <v>9</v>
      </c>
      <c r="B15" s="169" t="s">
        <v>27</v>
      </c>
      <c r="C15" s="169" t="s">
        <v>293</v>
      </c>
      <c r="D15" s="169" t="s">
        <v>294</v>
      </c>
      <c r="E15" s="169" t="s">
        <v>37</v>
      </c>
      <c r="F15" s="169" t="s">
        <v>166</v>
      </c>
      <c r="G15" s="170">
        <v>4</v>
      </c>
      <c r="H15" s="170">
        <v>30</v>
      </c>
      <c r="I15" s="170">
        <v>122</v>
      </c>
      <c r="J15" s="170" t="s">
        <v>225</v>
      </c>
      <c r="K15" s="170" t="s">
        <v>226</v>
      </c>
      <c r="L15" s="170" t="s">
        <v>295</v>
      </c>
      <c r="M15" s="171">
        <v>8</v>
      </c>
    </row>
    <row r="16" spans="1:13" ht="24" customHeight="1">
      <c r="A16">
        <v>5</v>
      </c>
      <c r="B16" s="169" t="s">
        <v>95</v>
      </c>
      <c r="C16" s="169" t="s">
        <v>240</v>
      </c>
      <c r="D16" s="169" t="s">
        <v>158</v>
      </c>
      <c r="E16" s="169" t="s">
        <v>76</v>
      </c>
      <c r="F16" s="169" t="s">
        <v>265</v>
      </c>
      <c r="G16" s="170">
        <v>6</v>
      </c>
      <c r="H16" s="170">
        <v>28</v>
      </c>
      <c r="I16" s="170">
        <v>132</v>
      </c>
      <c r="J16" s="170" t="s">
        <v>219</v>
      </c>
      <c r="K16" s="170" t="s">
        <v>220</v>
      </c>
      <c r="L16" s="170" t="s">
        <v>296</v>
      </c>
      <c r="M16" s="171">
        <v>12</v>
      </c>
    </row>
    <row r="17" spans="1:13" ht="24" customHeight="1">
      <c r="A17">
        <v>6</v>
      </c>
      <c r="B17" s="169" t="s">
        <v>87</v>
      </c>
      <c r="C17" s="169" t="s">
        <v>46</v>
      </c>
      <c r="D17" s="169" t="s">
        <v>194</v>
      </c>
      <c r="E17" s="169" t="s">
        <v>267</v>
      </c>
      <c r="F17" s="169" t="s">
        <v>297</v>
      </c>
      <c r="G17" s="170">
        <v>6</v>
      </c>
      <c r="H17" s="170">
        <v>26</v>
      </c>
      <c r="I17" s="170">
        <v>130</v>
      </c>
      <c r="J17" s="170" t="s">
        <v>219</v>
      </c>
      <c r="K17" s="170" t="s">
        <v>220</v>
      </c>
      <c r="L17" s="170" t="s">
        <v>298</v>
      </c>
      <c r="M17" s="171">
        <v>11</v>
      </c>
    </row>
    <row r="18" spans="1:13" ht="24" customHeight="1">
      <c r="A18">
        <v>14</v>
      </c>
      <c r="B18" s="169" t="s">
        <v>93</v>
      </c>
      <c r="C18" s="169" t="s">
        <v>50</v>
      </c>
      <c r="D18" s="169" t="s">
        <v>299</v>
      </c>
      <c r="E18" s="169" t="s">
        <v>270</v>
      </c>
      <c r="F18" s="169" t="s">
        <v>75</v>
      </c>
      <c r="G18" s="170">
        <v>2</v>
      </c>
      <c r="H18" s="170">
        <v>20</v>
      </c>
      <c r="I18" s="170">
        <v>114</v>
      </c>
      <c r="J18" s="170" t="s">
        <v>237</v>
      </c>
      <c r="K18" s="170" t="s">
        <v>238</v>
      </c>
      <c r="L18" s="170" t="s">
        <v>300</v>
      </c>
      <c r="M18" s="171">
        <v>3</v>
      </c>
    </row>
  </sheetData>
  <sheetProtection/>
  <mergeCells count="2">
    <mergeCell ref="A1:M1"/>
    <mergeCell ref="C2:F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3"/>
  </sheetPr>
  <dimension ref="A1:V22"/>
  <sheetViews>
    <sheetView zoomScalePageLayoutView="0" workbookViewId="0" topLeftCell="A1">
      <selection activeCell="N29" sqref="N29"/>
    </sheetView>
  </sheetViews>
  <sheetFormatPr defaultColWidth="9.140625" defaultRowHeight="15"/>
  <cols>
    <col min="1" max="1" width="2.7109375" style="4" customWidth="1"/>
    <col min="2" max="2" width="25.421875" style="4" customWidth="1"/>
    <col min="3" max="12" width="3.140625" style="4" customWidth="1"/>
    <col min="13" max="17" width="4.7109375" style="4" customWidth="1"/>
    <col min="18" max="18" width="2.00390625" style="4" customWidth="1"/>
    <col min="19" max="19" width="26.7109375" style="4" customWidth="1"/>
    <col min="20" max="20" width="2.421875" style="4" customWidth="1"/>
    <col min="21" max="21" width="26.7109375" style="4" customWidth="1"/>
    <col min="22" max="22" width="2.00390625" style="4" customWidth="1"/>
    <col min="23" max="16384" width="9.140625" style="4" customWidth="1"/>
  </cols>
  <sheetData>
    <row r="1" spans="1:22" ht="12" customHeight="1">
      <c r="A1" s="14"/>
      <c r="B1" s="262" t="s">
        <v>13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14"/>
      <c r="U1" s="14"/>
      <c r="V1" s="3"/>
    </row>
    <row r="2" spans="1:22" ht="75" customHeight="1">
      <c r="A2" s="14"/>
      <c r="B2" s="262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14"/>
      <c r="U2" s="14"/>
      <c r="V2" s="3"/>
    </row>
    <row r="3" spans="1:22" ht="3" customHeight="1" thickBot="1">
      <c r="A3" s="14"/>
      <c r="B3" s="262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14"/>
      <c r="U3" s="32"/>
      <c r="V3" s="3"/>
    </row>
    <row r="4" spans="1:22" ht="15.75" customHeight="1" hidden="1" thickBot="1">
      <c r="A4" s="14"/>
      <c r="B4" s="262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14"/>
      <c r="U4" s="32"/>
      <c r="V4" s="3"/>
    </row>
    <row r="5" spans="1:22" ht="60.75" customHeight="1" thickBot="1">
      <c r="A5" s="14" t="s">
        <v>33</v>
      </c>
      <c r="B5" s="17" t="s">
        <v>16</v>
      </c>
      <c r="C5" s="18" t="s">
        <v>1</v>
      </c>
      <c r="D5" s="18" t="s">
        <v>1</v>
      </c>
      <c r="E5" s="18" t="s">
        <v>2</v>
      </c>
      <c r="F5" s="18" t="s">
        <v>2</v>
      </c>
      <c r="G5" s="18" t="s">
        <v>3</v>
      </c>
      <c r="H5" s="18" t="s">
        <v>3</v>
      </c>
      <c r="I5" s="18" t="s">
        <v>4</v>
      </c>
      <c r="J5" s="18" t="s">
        <v>4</v>
      </c>
      <c r="K5" s="19" t="s">
        <v>5</v>
      </c>
      <c r="L5" s="19" t="s">
        <v>5</v>
      </c>
      <c r="M5" s="18" t="s">
        <v>6</v>
      </c>
      <c r="N5" s="18" t="s">
        <v>7</v>
      </c>
      <c r="O5" s="19" t="s">
        <v>12</v>
      </c>
      <c r="P5" s="19" t="s">
        <v>9</v>
      </c>
      <c r="Q5" s="34" t="s">
        <v>14</v>
      </c>
      <c r="R5" s="21"/>
      <c r="S5" s="33" t="s">
        <v>10</v>
      </c>
      <c r="T5" s="14"/>
      <c r="U5" s="33" t="s">
        <v>11</v>
      </c>
      <c r="V5" s="3"/>
    </row>
    <row r="6" spans="1:22" ht="15" customHeight="1">
      <c r="A6" s="2">
        <v>1</v>
      </c>
      <c r="B6" s="1" t="s">
        <v>17</v>
      </c>
      <c r="C6" s="24">
        <v>4</v>
      </c>
      <c r="D6" s="24">
        <v>9</v>
      </c>
      <c r="E6" s="24">
        <v>8</v>
      </c>
      <c r="F6" s="24">
        <v>6</v>
      </c>
      <c r="G6" s="24">
        <v>3</v>
      </c>
      <c r="H6" s="24">
        <v>8</v>
      </c>
      <c r="I6" s="24">
        <v>0</v>
      </c>
      <c r="J6" s="24">
        <v>0</v>
      </c>
      <c r="K6" s="24">
        <v>3</v>
      </c>
      <c r="L6" s="24">
        <v>8</v>
      </c>
      <c r="M6" s="5">
        <f aca="true" t="shared" si="0" ref="M6:M21">SUM(C6,E6,G6,I6,K6)</f>
        <v>18</v>
      </c>
      <c r="N6" s="5">
        <f aca="true" t="shared" si="1" ref="N6:N21">SUM(L6,J6,H6,F6,D6)</f>
        <v>31</v>
      </c>
      <c r="O6" s="5">
        <f aca="true" t="shared" si="2" ref="O6:O21">SUM(M6+N6)</f>
        <v>49</v>
      </c>
      <c r="P6" s="5">
        <f aca="true" t="shared" si="3" ref="P6:P21">IF(M6&gt;N6,M6,N6)</f>
        <v>31</v>
      </c>
      <c r="Q6" s="5">
        <v>16</v>
      </c>
      <c r="R6" s="21"/>
      <c r="S6" s="26" t="s">
        <v>65</v>
      </c>
      <c r="T6" s="14"/>
      <c r="U6" s="26" t="s">
        <v>65</v>
      </c>
      <c r="V6" s="3"/>
    </row>
    <row r="7" spans="1:22" ht="15" customHeight="1">
      <c r="A7" s="2">
        <v>2</v>
      </c>
      <c r="B7" s="1" t="s">
        <v>21</v>
      </c>
      <c r="C7" s="27">
        <v>1</v>
      </c>
      <c r="D7" s="27">
        <v>1</v>
      </c>
      <c r="E7" s="27">
        <v>3</v>
      </c>
      <c r="F7" s="27">
        <v>5</v>
      </c>
      <c r="G7" s="27">
        <v>8</v>
      </c>
      <c r="H7" s="27">
        <v>5</v>
      </c>
      <c r="I7" s="27">
        <v>6</v>
      </c>
      <c r="J7" s="27">
        <v>4</v>
      </c>
      <c r="K7" s="27">
        <v>10</v>
      </c>
      <c r="L7" s="27">
        <v>4</v>
      </c>
      <c r="M7" s="6">
        <f t="shared" si="0"/>
        <v>28</v>
      </c>
      <c r="N7" s="5">
        <f t="shared" si="1"/>
        <v>19</v>
      </c>
      <c r="O7" s="5">
        <f t="shared" si="2"/>
        <v>47</v>
      </c>
      <c r="P7" s="6">
        <f t="shared" si="3"/>
        <v>28</v>
      </c>
      <c r="Q7" s="6">
        <v>15</v>
      </c>
      <c r="R7" s="21"/>
      <c r="S7" s="28" t="s">
        <v>70</v>
      </c>
      <c r="T7" s="14"/>
      <c r="U7" s="28" t="s">
        <v>70</v>
      </c>
      <c r="V7" s="3"/>
    </row>
    <row r="8" spans="1:22" ht="15" customHeight="1">
      <c r="A8" s="2">
        <v>3</v>
      </c>
      <c r="B8" s="1" t="s">
        <v>22</v>
      </c>
      <c r="C8" s="27">
        <v>9</v>
      </c>
      <c r="D8" s="27">
        <v>18</v>
      </c>
      <c r="E8" s="27">
        <v>8</v>
      </c>
      <c r="F8" s="27">
        <v>6</v>
      </c>
      <c r="G8" s="27">
        <v>5</v>
      </c>
      <c r="H8" s="27">
        <v>0</v>
      </c>
      <c r="I8" s="27">
        <v>0</v>
      </c>
      <c r="J8" s="27">
        <v>0</v>
      </c>
      <c r="K8" s="27">
        <v>0</v>
      </c>
      <c r="L8" s="27">
        <v>3</v>
      </c>
      <c r="M8" s="6">
        <f t="shared" si="0"/>
        <v>22</v>
      </c>
      <c r="N8" s="5">
        <f t="shared" si="1"/>
        <v>27</v>
      </c>
      <c r="O8" s="5">
        <f t="shared" si="2"/>
        <v>49</v>
      </c>
      <c r="P8" s="6">
        <f t="shared" si="3"/>
        <v>27</v>
      </c>
      <c r="Q8" s="6">
        <v>14</v>
      </c>
      <c r="R8" s="21"/>
      <c r="S8" s="28" t="s">
        <v>60</v>
      </c>
      <c r="T8" s="14"/>
      <c r="U8" s="28" t="s">
        <v>60</v>
      </c>
      <c r="V8" s="3"/>
    </row>
    <row r="9" spans="1:22" ht="15" customHeight="1">
      <c r="A9" s="2">
        <v>4</v>
      </c>
      <c r="B9" s="1" t="s">
        <v>25</v>
      </c>
      <c r="C9" s="27">
        <v>10</v>
      </c>
      <c r="D9" s="27">
        <v>9</v>
      </c>
      <c r="E9" s="27">
        <v>3</v>
      </c>
      <c r="F9" s="27">
        <v>4</v>
      </c>
      <c r="G9" s="27">
        <v>5</v>
      </c>
      <c r="H9" s="27">
        <v>4</v>
      </c>
      <c r="I9" s="27">
        <v>0</v>
      </c>
      <c r="J9" s="27">
        <v>0</v>
      </c>
      <c r="K9" s="27">
        <v>0</v>
      </c>
      <c r="L9" s="27">
        <v>6</v>
      </c>
      <c r="M9" s="6">
        <f t="shared" si="0"/>
        <v>18</v>
      </c>
      <c r="N9" s="5">
        <f t="shared" si="1"/>
        <v>23</v>
      </c>
      <c r="O9" s="5">
        <f t="shared" si="2"/>
        <v>41</v>
      </c>
      <c r="P9" s="6">
        <f t="shared" si="3"/>
        <v>23</v>
      </c>
      <c r="Q9" s="6">
        <v>13</v>
      </c>
      <c r="R9" s="25"/>
      <c r="S9" s="28" t="s">
        <v>66</v>
      </c>
      <c r="T9" s="14"/>
      <c r="U9" s="28" t="s">
        <v>66</v>
      </c>
      <c r="V9" s="3"/>
    </row>
    <row r="10" spans="1:22" ht="15" customHeight="1">
      <c r="A10" s="2">
        <v>5</v>
      </c>
      <c r="B10" s="1" t="s">
        <v>19</v>
      </c>
      <c r="C10" s="27">
        <v>1</v>
      </c>
      <c r="D10" s="27">
        <v>8</v>
      </c>
      <c r="E10" s="27">
        <v>0</v>
      </c>
      <c r="F10" s="27">
        <v>0</v>
      </c>
      <c r="G10" s="27">
        <v>0</v>
      </c>
      <c r="H10" s="27">
        <v>1</v>
      </c>
      <c r="I10" s="27">
        <v>0</v>
      </c>
      <c r="J10" s="27">
        <v>3</v>
      </c>
      <c r="K10" s="27">
        <v>3</v>
      </c>
      <c r="L10" s="27">
        <v>5</v>
      </c>
      <c r="M10" s="6">
        <f t="shared" si="0"/>
        <v>4</v>
      </c>
      <c r="N10" s="5">
        <f t="shared" si="1"/>
        <v>17</v>
      </c>
      <c r="O10" s="5">
        <f t="shared" si="2"/>
        <v>21</v>
      </c>
      <c r="P10" s="6">
        <f t="shared" si="3"/>
        <v>17</v>
      </c>
      <c r="Q10" s="6">
        <v>12</v>
      </c>
      <c r="R10" s="21"/>
      <c r="S10" s="28" t="s">
        <v>73</v>
      </c>
      <c r="T10" s="14"/>
      <c r="U10" s="28" t="s">
        <v>74</v>
      </c>
      <c r="V10" s="3"/>
    </row>
    <row r="11" spans="1:22" ht="15" customHeight="1">
      <c r="A11" s="2">
        <v>6</v>
      </c>
      <c r="B11" s="1" t="s">
        <v>18</v>
      </c>
      <c r="C11" s="27">
        <v>4</v>
      </c>
      <c r="D11" s="27">
        <v>3</v>
      </c>
      <c r="E11" s="27">
        <v>0</v>
      </c>
      <c r="F11" s="27">
        <v>0</v>
      </c>
      <c r="G11" s="27">
        <v>8</v>
      </c>
      <c r="H11" s="27">
        <v>0</v>
      </c>
      <c r="I11" s="27">
        <v>0</v>
      </c>
      <c r="J11" s="27">
        <v>0</v>
      </c>
      <c r="K11" s="27">
        <v>5</v>
      </c>
      <c r="L11" s="27">
        <v>0</v>
      </c>
      <c r="M11" s="6">
        <f t="shared" si="0"/>
        <v>17</v>
      </c>
      <c r="N11" s="5">
        <f t="shared" si="1"/>
        <v>3</v>
      </c>
      <c r="O11" s="5">
        <f t="shared" si="2"/>
        <v>20</v>
      </c>
      <c r="P11" s="6">
        <f t="shared" si="3"/>
        <v>17</v>
      </c>
      <c r="Q11" s="6">
        <v>11</v>
      </c>
      <c r="R11" s="21"/>
      <c r="S11" s="28" t="s">
        <v>71</v>
      </c>
      <c r="T11" s="14"/>
      <c r="U11" s="28" t="s">
        <v>71</v>
      </c>
      <c r="V11" s="3"/>
    </row>
    <row r="12" spans="1:22" ht="15" customHeight="1">
      <c r="A12" s="2">
        <v>7</v>
      </c>
      <c r="B12" s="1" t="s">
        <v>26</v>
      </c>
      <c r="C12" s="27">
        <v>1</v>
      </c>
      <c r="D12" s="27">
        <v>4</v>
      </c>
      <c r="E12" s="27">
        <v>5</v>
      </c>
      <c r="F12" s="27">
        <v>3</v>
      </c>
      <c r="G12" s="27">
        <v>3</v>
      </c>
      <c r="H12" s="27">
        <v>4</v>
      </c>
      <c r="I12" s="27">
        <v>0</v>
      </c>
      <c r="J12" s="27">
        <v>0</v>
      </c>
      <c r="K12" s="27">
        <v>0</v>
      </c>
      <c r="L12" s="27">
        <v>5</v>
      </c>
      <c r="M12" s="6">
        <f t="shared" si="0"/>
        <v>9</v>
      </c>
      <c r="N12" s="5">
        <f t="shared" si="1"/>
        <v>16</v>
      </c>
      <c r="O12" s="5">
        <f t="shared" si="2"/>
        <v>25</v>
      </c>
      <c r="P12" s="6">
        <f t="shared" si="3"/>
        <v>16</v>
      </c>
      <c r="Q12" s="6">
        <v>10</v>
      </c>
      <c r="R12" s="25"/>
      <c r="S12" s="28" t="s">
        <v>62</v>
      </c>
      <c r="T12" s="14"/>
      <c r="U12" s="28" t="s">
        <v>62</v>
      </c>
      <c r="V12" s="3"/>
    </row>
    <row r="13" spans="1:22" ht="15" customHeight="1">
      <c r="A13" s="2">
        <v>8</v>
      </c>
      <c r="B13" s="1" t="s">
        <v>23</v>
      </c>
      <c r="C13" s="27">
        <v>3</v>
      </c>
      <c r="D13" s="27">
        <v>3</v>
      </c>
      <c r="E13" s="27">
        <v>1</v>
      </c>
      <c r="F13" s="27">
        <v>1</v>
      </c>
      <c r="G13" s="27">
        <v>3</v>
      </c>
      <c r="H13" s="27">
        <v>4</v>
      </c>
      <c r="I13" s="27">
        <v>0</v>
      </c>
      <c r="J13" s="27">
        <v>3</v>
      </c>
      <c r="K13" s="27">
        <v>0</v>
      </c>
      <c r="L13" s="27">
        <v>5</v>
      </c>
      <c r="M13" s="6">
        <f t="shared" si="0"/>
        <v>7</v>
      </c>
      <c r="N13" s="5">
        <f t="shared" si="1"/>
        <v>16</v>
      </c>
      <c r="O13" s="5">
        <f t="shared" si="2"/>
        <v>23</v>
      </c>
      <c r="P13" s="6">
        <f t="shared" si="3"/>
        <v>16</v>
      </c>
      <c r="Q13" s="6">
        <v>9</v>
      </c>
      <c r="R13" s="21"/>
      <c r="S13" s="28" t="s">
        <v>77</v>
      </c>
      <c r="T13" s="14"/>
      <c r="U13" s="28" t="s">
        <v>77</v>
      </c>
      <c r="V13" s="3"/>
    </row>
    <row r="14" spans="1:22" ht="15" customHeight="1">
      <c r="A14" s="2">
        <v>9</v>
      </c>
      <c r="B14" s="1" t="s">
        <v>31</v>
      </c>
      <c r="C14" s="27">
        <v>3</v>
      </c>
      <c r="D14" s="27">
        <v>0</v>
      </c>
      <c r="E14" s="27">
        <v>1</v>
      </c>
      <c r="F14" s="27">
        <v>0</v>
      </c>
      <c r="G14" s="27">
        <v>5</v>
      </c>
      <c r="H14" s="27">
        <v>6</v>
      </c>
      <c r="I14" s="27">
        <v>6</v>
      </c>
      <c r="J14" s="27">
        <v>0</v>
      </c>
      <c r="K14" s="27">
        <v>0</v>
      </c>
      <c r="L14" s="27">
        <v>0</v>
      </c>
      <c r="M14" s="6">
        <f t="shared" si="0"/>
        <v>15</v>
      </c>
      <c r="N14" s="5">
        <f t="shared" si="1"/>
        <v>6</v>
      </c>
      <c r="O14" s="5">
        <f t="shared" si="2"/>
        <v>21</v>
      </c>
      <c r="P14" s="6">
        <f t="shared" si="3"/>
        <v>15</v>
      </c>
      <c r="Q14" s="6">
        <v>8</v>
      </c>
      <c r="R14" s="25"/>
      <c r="S14" s="28" t="s">
        <v>69</v>
      </c>
      <c r="T14" s="14"/>
      <c r="U14" s="28" t="s">
        <v>69</v>
      </c>
      <c r="V14" s="3"/>
    </row>
    <row r="15" spans="1:22" ht="15" customHeight="1">
      <c r="A15" s="2">
        <v>10</v>
      </c>
      <c r="B15" s="1" t="s">
        <v>27</v>
      </c>
      <c r="C15" s="27">
        <v>6</v>
      </c>
      <c r="D15" s="27">
        <v>3</v>
      </c>
      <c r="E15" s="27">
        <v>0</v>
      </c>
      <c r="F15" s="27">
        <v>3</v>
      </c>
      <c r="G15" s="27">
        <v>0</v>
      </c>
      <c r="H15" s="27">
        <v>2</v>
      </c>
      <c r="I15" s="27">
        <v>1</v>
      </c>
      <c r="J15" s="27">
        <v>0</v>
      </c>
      <c r="K15" s="27">
        <v>5</v>
      </c>
      <c r="L15" s="27">
        <v>6</v>
      </c>
      <c r="M15" s="6">
        <f t="shared" si="0"/>
        <v>12</v>
      </c>
      <c r="N15" s="5">
        <f t="shared" si="1"/>
        <v>14</v>
      </c>
      <c r="O15" s="5">
        <f t="shared" si="2"/>
        <v>26</v>
      </c>
      <c r="P15" s="6">
        <f t="shared" si="3"/>
        <v>14</v>
      </c>
      <c r="Q15" s="6">
        <v>7</v>
      </c>
      <c r="R15" s="21"/>
      <c r="S15" s="28" t="s">
        <v>61</v>
      </c>
      <c r="T15" s="14"/>
      <c r="U15" s="28" t="s">
        <v>61</v>
      </c>
      <c r="V15" s="3"/>
    </row>
    <row r="16" spans="1:22" ht="15" customHeight="1">
      <c r="A16" s="2">
        <v>11</v>
      </c>
      <c r="B16" s="1" t="s">
        <v>24</v>
      </c>
      <c r="C16" s="27">
        <v>6</v>
      </c>
      <c r="D16" s="27">
        <v>4</v>
      </c>
      <c r="E16" s="27">
        <v>0</v>
      </c>
      <c r="F16" s="27">
        <v>3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5</v>
      </c>
      <c r="M16" s="6">
        <f t="shared" si="0"/>
        <v>6</v>
      </c>
      <c r="N16" s="5">
        <f t="shared" si="1"/>
        <v>12</v>
      </c>
      <c r="O16" s="5">
        <f t="shared" si="2"/>
        <v>18</v>
      </c>
      <c r="P16" s="6">
        <f t="shared" si="3"/>
        <v>12</v>
      </c>
      <c r="Q16" s="6">
        <v>6</v>
      </c>
      <c r="R16" s="25"/>
      <c r="S16" s="28" t="s">
        <v>67</v>
      </c>
      <c r="T16" s="14"/>
      <c r="U16" s="28" t="s">
        <v>67</v>
      </c>
      <c r="V16" s="3"/>
    </row>
    <row r="17" spans="1:22" ht="15" customHeight="1">
      <c r="A17" s="2">
        <v>12</v>
      </c>
      <c r="B17" s="1" t="s">
        <v>29</v>
      </c>
      <c r="C17" s="27">
        <v>3</v>
      </c>
      <c r="D17" s="27">
        <v>0</v>
      </c>
      <c r="E17" s="27">
        <v>0</v>
      </c>
      <c r="F17" s="27">
        <v>0</v>
      </c>
      <c r="G17" s="27">
        <v>1</v>
      </c>
      <c r="H17" s="27">
        <v>3</v>
      </c>
      <c r="I17" s="27">
        <v>5</v>
      </c>
      <c r="J17" s="27">
        <v>0</v>
      </c>
      <c r="K17" s="27">
        <v>3</v>
      </c>
      <c r="L17" s="27">
        <v>2</v>
      </c>
      <c r="M17" s="6">
        <f t="shared" si="0"/>
        <v>12</v>
      </c>
      <c r="N17" s="5">
        <f t="shared" si="1"/>
        <v>5</v>
      </c>
      <c r="O17" s="5">
        <f t="shared" si="2"/>
        <v>17</v>
      </c>
      <c r="P17" s="6">
        <f t="shared" si="3"/>
        <v>12</v>
      </c>
      <c r="Q17" s="6">
        <v>5</v>
      </c>
      <c r="R17" s="21"/>
      <c r="S17" s="28" t="s">
        <v>75</v>
      </c>
      <c r="T17" s="14"/>
      <c r="U17" s="28" t="s">
        <v>75</v>
      </c>
      <c r="V17" s="3"/>
    </row>
    <row r="18" spans="1:22" ht="15" customHeight="1">
      <c r="A18" s="2">
        <v>13</v>
      </c>
      <c r="B18" s="1" t="s">
        <v>20</v>
      </c>
      <c r="C18" s="27">
        <v>3</v>
      </c>
      <c r="D18" s="27">
        <v>1</v>
      </c>
      <c r="E18" s="27">
        <v>3</v>
      </c>
      <c r="F18" s="27">
        <v>7</v>
      </c>
      <c r="G18" s="27">
        <v>0</v>
      </c>
      <c r="H18" s="27">
        <v>1</v>
      </c>
      <c r="I18" s="27">
        <v>0</v>
      </c>
      <c r="J18" s="27">
        <v>0</v>
      </c>
      <c r="K18" s="27">
        <v>5</v>
      </c>
      <c r="L18" s="27">
        <v>0</v>
      </c>
      <c r="M18" s="6">
        <f t="shared" si="0"/>
        <v>11</v>
      </c>
      <c r="N18" s="5">
        <f t="shared" si="1"/>
        <v>9</v>
      </c>
      <c r="O18" s="5">
        <f t="shared" si="2"/>
        <v>20</v>
      </c>
      <c r="P18" s="6">
        <f t="shared" si="3"/>
        <v>11</v>
      </c>
      <c r="Q18" s="6">
        <v>4</v>
      </c>
      <c r="R18" s="25"/>
      <c r="S18" s="28" t="s">
        <v>68</v>
      </c>
      <c r="T18" s="14"/>
      <c r="U18" s="28" t="s">
        <v>68</v>
      </c>
      <c r="V18" s="3"/>
    </row>
    <row r="19" spans="1:22" ht="15" customHeight="1">
      <c r="A19" s="2">
        <v>14</v>
      </c>
      <c r="B19" s="1" t="s">
        <v>30</v>
      </c>
      <c r="C19" s="27">
        <v>5</v>
      </c>
      <c r="D19" s="27">
        <v>1</v>
      </c>
      <c r="E19" s="27">
        <v>6</v>
      </c>
      <c r="F19" s="27">
        <v>0</v>
      </c>
      <c r="G19" s="27">
        <v>0</v>
      </c>
      <c r="H19" s="27">
        <v>4</v>
      </c>
      <c r="I19" s="27">
        <v>0</v>
      </c>
      <c r="J19" s="27">
        <v>0</v>
      </c>
      <c r="K19" s="27">
        <v>0</v>
      </c>
      <c r="L19" s="27">
        <v>0</v>
      </c>
      <c r="M19" s="6">
        <f t="shared" si="0"/>
        <v>11</v>
      </c>
      <c r="N19" s="5">
        <f t="shared" si="1"/>
        <v>5</v>
      </c>
      <c r="O19" s="5">
        <f t="shared" si="2"/>
        <v>16</v>
      </c>
      <c r="P19" s="6">
        <f t="shared" si="3"/>
        <v>11</v>
      </c>
      <c r="Q19" s="6">
        <v>3</v>
      </c>
      <c r="R19" s="21"/>
      <c r="S19" s="28" t="s">
        <v>76</v>
      </c>
      <c r="T19" s="14"/>
      <c r="U19" s="28" t="s">
        <v>76</v>
      </c>
      <c r="V19" s="3"/>
    </row>
    <row r="20" spans="1:22" ht="15" customHeight="1">
      <c r="A20" s="2">
        <v>15</v>
      </c>
      <c r="B20" s="1" t="s">
        <v>32</v>
      </c>
      <c r="C20" s="27">
        <v>6</v>
      </c>
      <c r="D20" s="27">
        <v>0</v>
      </c>
      <c r="E20" s="27">
        <v>3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6">
        <f t="shared" si="0"/>
        <v>9</v>
      </c>
      <c r="N20" s="5">
        <f t="shared" si="1"/>
        <v>0</v>
      </c>
      <c r="O20" s="5">
        <f t="shared" si="2"/>
        <v>9</v>
      </c>
      <c r="P20" s="6">
        <f t="shared" si="3"/>
        <v>9</v>
      </c>
      <c r="Q20" s="6">
        <v>2</v>
      </c>
      <c r="R20" s="25"/>
      <c r="S20" s="28" t="s">
        <v>63</v>
      </c>
      <c r="T20" s="14"/>
      <c r="U20" s="54" t="s">
        <v>64</v>
      </c>
      <c r="V20" s="3"/>
    </row>
    <row r="21" spans="1:22" ht="15" customHeight="1">
      <c r="A21" s="2">
        <v>16</v>
      </c>
      <c r="B21" s="1" t="s">
        <v>28</v>
      </c>
      <c r="C21" s="27">
        <v>1</v>
      </c>
      <c r="D21" s="27">
        <v>1</v>
      </c>
      <c r="E21" s="27">
        <v>0</v>
      </c>
      <c r="F21" s="27">
        <v>0</v>
      </c>
      <c r="G21" s="27">
        <v>1</v>
      </c>
      <c r="H21" s="27">
        <v>0</v>
      </c>
      <c r="I21" s="27">
        <v>3</v>
      </c>
      <c r="J21" s="27">
        <v>0</v>
      </c>
      <c r="K21" s="27">
        <v>3</v>
      </c>
      <c r="L21" s="27">
        <v>0</v>
      </c>
      <c r="M21" s="6">
        <f t="shared" si="0"/>
        <v>8</v>
      </c>
      <c r="N21" s="5">
        <f t="shared" si="1"/>
        <v>1</v>
      </c>
      <c r="O21" s="5">
        <f t="shared" si="2"/>
        <v>9</v>
      </c>
      <c r="P21" s="6">
        <f t="shared" si="3"/>
        <v>8</v>
      </c>
      <c r="Q21" s="6">
        <v>1</v>
      </c>
      <c r="R21" s="21"/>
      <c r="S21" s="28" t="s">
        <v>72</v>
      </c>
      <c r="T21" s="14"/>
      <c r="U21" s="28" t="s">
        <v>72</v>
      </c>
      <c r="V21" s="3"/>
    </row>
    <row r="22" spans="1:22" ht="1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12"/>
      <c r="O22" s="12"/>
      <c r="P22" s="11"/>
      <c r="Q22" s="13"/>
      <c r="R22" s="7"/>
      <c r="S22" s="7"/>
      <c r="T22" s="7"/>
      <c r="U22" s="7"/>
      <c r="V22" s="3"/>
    </row>
  </sheetData>
  <sheetProtection password="CFE5" sheet="1"/>
  <mergeCells count="1">
    <mergeCell ref="B1:S4"/>
  </mergeCells>
  <printOptions horizontalCentered="1" verticalCentered="1"/>
  <pageMargins left="0.15748031496062992" right="0.1968503937007874" top="0.31496062992125984" bottom="0.2362204724409449" header="0.2362204724409449" footer="0.1574803149606299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W23"/>
  <sheetViews>
    <sheetView workbookViewId="0" topLeftCell="A5">
      <selection activeCell="G11" sqref="G11"/>
    </sheetView>
  </sheetViews>
  <sheetFormatPr defaultColWidth="9.140625" defaultRowHeight="15"/>
  <cols>
    <col min="1" max="1" width="2.7109375" style="4" customWidth="1"/>
    <col min="2" max="2" width="26.28125" style="4" customWidth="1"/>
    <col min="3" max="12" width="3.140625" style="4" customWidth="1"/>
    <col min="13" max="14" width="4.421875" style="4" customWidth="1"/>
    <col min="15" max="15" width="4.00390625" style="4" customWidth="1"/>
    <col min="16" max="16" width="4.140625" style="4" customWidth="1"/>
    <col min="17" max="17" width="4.421875" style="4" customWidth="1"/>
    <col min="18" max="18" width="1.1484375" style="4" customWidth="1"/>
    <col min="19" max="19" width="28.7109375" style="4" customWidth="1"/>
    <col min="20" max="20" width="1.28515625" style="4" customWidth="1"/>
    <col min="21" max="21" width="28.7109375" style="4" customWidth="1"/>
    <col min="22" max="22" width="2.28125" style="4" customWidth="1"/>
    <col min="23" max="16384" width="9.140625" style="4" customWidth="1"/>
  </cols>
  <sheetData>
    <row r="1" spans="1:22" ht="12" customHeight="1">
      <c r="A1" s="14"/>
      <c r="B1" s="262" t="s">
        <v>15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14"/>
      <c r="U1" s="15"/>
      <c r="V1" s="15"/>
    </row>
    <row r="2" spans="1:23" ht="49.5" customHeight="1">
      <c r="A2" s="14"/>
      <c r="B2" s="262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14"/>
      <c r="U2" s="15"/>
      <c r="V2" s="15"/>
      <c r="W2" s="35"/>
    </row>
    <row r="3" spans="1:22" ht="27" customHeight="1" thickBot="1">
      <c r="A3" s="14"/>
      <c r="B3" s="262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14"/>
      <c r="U3" s="16"/>
      <c r="V3" s="15"/>
    </row>
    <row r="4" spans="1:22" ht="15.75" customHeight="1" hidden="1" thickBot="1">
      <c r="A4" s="14"/>
      <c r="B4" s="262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14"/>
      <c r="U4" s="16"/>
      <c r="V4" s="15"/>
    </row>
    <row r="5" spans="1:22" ht="34.5" customHeight="1" thickBot="1">
      <c r="A5" s="14" t="s">
        <v>33</v>
      </c>
      <c r="B5" s="17" t="s">
        <v>16</v>
      </c>
      <c r="C5" s="18" t="s">
        <v>1</v>
      </c>
      <c r="D5" s="18" t="s">
        <v>1</v>
      </c>
      <c r="E5" s="18" t="s">
        <v>2</v>
      </c>
      <c r="F5" s="18" t="s">
        <v>2</v>
      </c>
      <c r="G5" s="18" t="s">
        <v>3</v>
      </c>
      <c r="H5" s="18" t="s">
        <v>3</v>
      </c>
      <c r="I5" s="18" t="s">
        <v>4</v>
      </c>
      <c r="J5" s="18" t="s">
        <v>4</v>
      </c>
      <c r="K5" s="19" t="s">
        <v>5</v>
      </c>
      <c r="L5" s="19" t="s">
        <v>5</v>
      </c>
      <c r="M5" s="18" t="s">
        <v>6</v>
      </c>
      <c r="N5" s="18" t="s">
        <v>7</v>
      </c>
      <c r="O5" s="19" t="s">
        <v>8</v>
      </c>
      <c r="P5" s="19" t="s">
        <v>9</v>
      </c>
      <c r="Q5" s="20" t="s">
        <v>0</v>
      </c>
      <c r="R5" s="21"/>
      <c r="S5" s="22" t="s">
        <v>10</v>
      </c>
      <c r="T5" s="14"/>
      <c r="U5" s="23" t="s">
        <v>11</v>
      </c>
      <c r="V5" s="15"/>
    </row>
    <row r="6" spans="1:22" ht="15" customHeight="1">
      <c r="A6" s="2">
        <v>1</v>
      </c>
      <c r="B6" s="1" t="s">
        <v>26</v>
      </c>
      <c r="C6" s="24">
        <v>3</v>
      </c>
      <c r="D6" s="24">
        <v>6</v>
      </c>
      <c r="E6" s="24">
        <v>3</v>
      </c>
      <c r="F6" s="24">
        <v>3</v>
      </c>
      <c r="G6" s="24">
        <v>6</v>
      </c>
      <c r="H6" s="24">
        <v>3</v>
      </c>
      <c r="I6" s="24">
        <v>0</v>
      </c>
      <c r="J6" s="24">
        <v>3</v>
      </c>
      <c r="K6" s="24">
        <v>5</v>
      </c>
      <c r="L6" s="24">
        <v>3</v>
      </c>
      <c r="M6" s="5">
        <f aca="true" t="shared" si="0" ref="M6:M21">SUM(C6,E6,G6,I6,K6)</f>
        <v>17</v>
      </c>
      <c r="N6" s="5">
        <f aca="true" t="shared" si="1" ref="N6:N21">SUM(L6,J6,H6,F6,D6)</f>
        <v>18</v>
      </c>
      <c r="O6" s="5">
        <f aca="true" t="shared" si="2" ref="O6:O21">SUM(M6+N6)</f>
        <v>35</v>
      </c>
      <c r="P6" s="5">
        <f aca="true" t="shared" si="3" ref="P6:P21">IF(M6&gt;N6,M6,N6)</f>
        <v>18</v>
      </c>
      <c r="Q6" s="5">
        <v>4</v>
      </c>
      <c r="R6" s="21"/>
      <c r="S6" s="26" t="s">
        <v>38</v>
      </c>
      <c r="T6" s="14"/>
      <c r="U6" s="26" t="s">
        <v>38</v>
      </c>
      <c r="V6" s="15"/>
    </row>
    <row r="7" spans="1:22" ht="15" customHeight="1">
      <c r="A7" s="2">
        <v>2</v>
      </c>
      <c r="B7" s="1" t="s">
        <v>24</v>
      </c>
      <c r="C7" s="27">
        <v>8</v>
      </c>
      <c r="D7" s="27">
        <v>3</v>
      </c>
      <c r="E7" s="27">
        <v>3</v>
      </c>
      <c r="F7" s="27">
        <v>5</v>
      </c>
      <c r="G7" s="27">
        <v>4</v>
      </c>
      <c r="H7" s="27">
        <v>1</v>
      </c>
      <c r="I7" s="27">
        <v>0</v>
      </c>
      <c r="J7" s="27">
        <v>5</v>
      </c>
      <c r="K7" s="27">
        <v>0</v>
      </c>
      <c r="L7" s="27">
        <v>0</v>
      </c>
      <c r="M7" s="6">
        <f t="shared" si="0"/>
        <v>15</v>
      </c>
      <c r="N7" s="5">
        <f t="shared" si="1"/>
        <v>14</v>
      </c>
      <c r="O7" s="5">
        <f t="shared" si="2"/>
        <v>29</v>
      </c>
      <c r="P7" s="6">
        <f t="shared" si="3"/>
        <v>15</v>
      </c>
      <c r="Q7" s="6">
        <v>2</v>
      </c>
      <c r="R7" s="21"/>
      <c r="S7" s="28" t="s">
        <v>42</v>
      </c>
      <c r="T7" s="14"/>
      <c r="U7" s="28" t="s">
        <v>43</v>
      </c>
      <c r="V7" s="15"/>
    </row>
    <row r="8" spans="1:22" ht="15" customHeight="1">
      <c r="A8" s="2">
        <v>3</v>
      </c>
      <c r="B8" s="1" t="s">
        <v>22</v>
      </c>
      <c r="C8" s="27">
        <v>9</v>
      </c>
      <c r="D8" s="27">
        <v>2</v>
      </c>
      <c r="E8" s="27">
        <v>3</v>
      </c>
      <c r="F8" s="27">
        <v>0</v>
      </c>
      <c r="G8" s="27">
        <v>2</v>
      </c>
      <c r="H8" s="27">
        <v>6</v>
      </c>
      <c r="I8" s="27">
        <v>0</v>
      </c>
      <c r="J8" s="27">
        <v>4</v>
      </c>
      <c r="K8" s="27">
        <v>10</v>
      </c>
      <c r="L8" s="27">
        <v>5</v>
      </c>
      <c r="M8" s="6">
        <f t="shared" si="0"/>
        <v>24</v>
      </c>
      <c r="N8" s="5">
        <f t="shared" si="1"/>
        <v>17</v>
      </c>
      <c r="O8" s="5">
        <f t="shared" si="2"/>
        <v>41</v>
      </c>
      <c r="P8" s="6">
        <f t="shared" si="3"/>
        <v>24</v>
      </c>
      <c r="Q8" s="6">
        <v>8</v>
      </c>
      <c r="R8" s="25"/>
      <c r="S8" s="28" t="s">
        <v>36</v>
      </c>
      <c r="T8" s="14"/>
      <c r="U8" s="28" t="s">
        <v>36</v>
      </c>
      <c r="V8" s="15"/>
    </row>
    <row r="9" spans="1:22" ht="15" customHeight="1">
      <c r="A9" s="2">
        <v>4</v>
      </c>
      <c r="B9" s="1" t="s">
        <v>28</v>
      </c>
      <c r="C9" s="27">
        <v>9</v>
      </c>
      <c r="D9" s="27">
        <v>1</v>
      </c>
      <c r="E9" s="27">
        <v>3</v>
      </c>
      <c r="F9" s="27">
        <v>9</v>
      </c>
      <c r="G9" s="27">
        <v>8</v>
      </c>
      <c r="H9" s="27">
        <v>3</v>
      </c>
      <c r="I9" s="27">
        <v>0</v>
      </c>
      <c r="J9" s="27">
        <v>8</v>
      </c>
      <c r="K9" s="27">
        <v>5</v>
      </c>
      <c r="L9" s="27">
        <v>0</v>
      </c>
      <c r="M9" s="6">
        <f t="shared" si="0"/>
        <v>25</v>
      </c>
      <c r="N9" s="5">
        <f t="shared" si="1"/>
        <v>21</v>
      </c>
      <c r="O9" s="5">
        <f t="shared" si="2"/>
        <v>46</v>
      </c>
      <c r="P9" s="6">
        <f t="shared" si="3"/>
        <v>25</v>
      </c>
      <c r="Q9" s="6">
        <v>9</v>
      </c>
      <c r="R9" s="21"/>
      <c r="S9" s="28" t="s">
        <v>48</v>
      </c>
      <c r="T9" s="14"/>
      <c r="U9" s="28" t="s">
        <v>48</v>
      </c>
      <c r="V9" s="15"/>
    </row>
    <row r="10" spans="1:22" ht="15" customHeight="1">
      <c r="A10" s="2">
        <v>5</v>
      </c>
      <c r="B10" s="1" t="s">
        <v>20</v>
      </c>
      <c r="C10" s="27">
        <v>8</v>
      </c>
      <c r="D10" s="27">
        <v>12</v>
      </c>
      <c r="E10" s="27">
        <v>6</v>
      </c>
      <c r="F10" s="27">
        <v>3</v>
      </c>
      <c r="G10" s="27">
        <v>3</v>
      </c>
      <c r="H10" s="27">
        <v>3</v>
      </c>
      <c r="I10" s="27">
        <v>3</v>
      </c>
      <c r="J10" s="27">
        <v>0</v>
      </c>
      <c r="K10" s="27">
        <v>0</v>
      </c>
      <c r="L10" s="27">
        <v>3</v>
      </c>
      <c r="M10" s="6">
        <f t="shared" si="0"/>
        <v>20</v>
      </c>
      <c r="N10" s="5">
        <f t="shared" si="1"/>
        <v>21</v>
      </c>
      <c r="O10" s="5">
        <f t="shared" si="2"/>
        <v>41</v>
      </c>
      <c r="P10" s="6">
        <f t="shared" si="3"/>
        <v>21</v>
      </c>
      <c r="Q10" s="5">
        <v>6</v>
      </c>
      <c r="R10" s="21"/>
      <c r="S10" s="28" t="s">
        <v>44</v>
      </c>
      <c r="T10" s="14"/>
      <c r="U10" s="28" t="s">
        <v>44</v>
      </c>
      <c r="V10" s="15"/>
    </row>
    <row r="11" spans="1:22" ht="15" customHeight="1">
      <c r="A11" s="2">
        <v>6</v>
      </c>
      <c r="B11" s="1" t="s">
        <v>23</v>
      </c>
      <c r="C11" s="27">
        <v>11</v>
      </c>
      <c r="D11" s="27">
        <v>11</v>
      </c>
      <c r="E11" s="27">
        <v>6</v>
      </c>
      <c r="F11" s="27">
        <v>5</v>
      </c>
      <c r="G11" s="27">
        <v>6</v>
      </c>
      <c r="H11" s="27">
        <v>2</v>
      </c>
      <c r="I11" s="27">
        <v>0</v>
      </c>
      <c r="J11" s="27">
        <v>4</v>
      </c>
      <c r="K11" s="27">
        <v>3</v>
      </c>
      <c r="L11" s="27">
        <v>0</v>
      </c>
      <c r="M11" s="6">
        <f t="shared" si="0"/>
        <v>26</v>
      </c>
      <c r="N11" s="5">
        <f t="shared" si="1"/>
        <v>22</v>
      </c>
      <c r="O11" s="5">
        <f t="shared" si="2"/>
        <v>48</v>
      </c>
      <c r="P11" s="6">
        <f t="shared" si="3"/>
        <v>26</v>
      </c>
      <c r="Q11" s="6">
        <v>11</v>
      </c>
      <c r="R11" s="25"/>
      <c r="S11" s="28" t="s">
        <v>35</v>
      </c>
      <c r="T11" s="14"/>
      <c r="U11" s="28" t="s">
        <v>35</v>
      </c>
      <c r="V11" s="15"/>
    </row>
    <row r="12" spans="1:22" ht="15" customHeight="1">
      <c r="A12" s="2">
        <v>7</v>
      </c>
      <c r="B12" s="1" t="s">
        <v>32</v>
      </c>
      <c r="C12" s="27">
        <v>6</v>
      </c>
      <c r="D12" s="27">
        <v>8</v>
      </c>
      <c r="E12" s="27">
        <v>0</v>
      </c>
      <c r="F12" s="27">
        <v>3</v>
      </c>
      <c r="G12" s="27">
        <v>3</v>
      </c>
      <c r="H12" s="27">
        <v>6</v>
      </c>
      <c r="I12" s="27">
        <v>3</v>
      </c>
      <c r="J12" s="27">
        <v>0</v>
      </c>
      <c r="K12" s="27">
        <v>5</v>
      </c>
      <c r="L12" s="27">
        <v>0</v>
      </c>
      <c r="M12" s="6">
        <f t="shared" si="0"/>
        <v>17</v>
      </c>
      <c r="N12" s="5">
        <f t="shared" si="1"/>
        <v>17</v>
      </c>
      <c r="O12" s="5">
        <f t="shared" si="2"/>
        <v>34</v>
      </c>
      <c r="P12" s="6">
        <f t="shared" si="3"/>
        <v>17</v>
      </c>
      <c r="Q12" s="6">
        <v>3</v>
      </c>
      <c r="R12" s="21"/>
      <c r="S12" s="28" t="s">
        <v>39</v>
      </c>
      <c r="T12" s="14"/>
      <c r="U12" s="28" t="s">
        <v>39</v>
      </c>
      <c r="V12" s="15"/>
    </row>
    <row r="13" spans="1:22" ht="15" customHeight="1">
      <c r="A13" s="2">
        <v>8</v>
      </c>
      <c r="B13" s="1" t="s">
        <v>17</v>
      </c>
      <c r="C13" s="27">
        <v>11</v>
      </c>
      <c r="D13" s="27">
        <v>14</v>
      </c>
      <c r="E13" s="27">
        <v>6</v>
      </c>
      <c r="F13" s="27">
        <v>6</v>
      </c>
      <c r="G13" s="27">
        <v>2</v>
      </c>
      <c r="H13" s="27">
        <v>3</v>
      </c>
      <c r="I13" s="27">
        <v>3</v>
      </c>
      <c r="J13" s="27">
        <v>0</v>
      </c>
      <c r="K13" s="27">
        <v>10</v>
      </c>
      <c r="L13" s="27">
        <v>0</v>
      </c>
      <c r="M13" s="6">
        <f t="shared" si="0"/>
        <v>32</v>
      </c>
      <c r="N13" s="5">
        <f t="shared" si="1"/>
        <v>23</v>
      </c>
      <c r="O13" s="5">
        <f t="shared" si="2"/>
        <v>55</v>
      </c>
      <c r="P13" s="6">
        <f t="shared" si="3"/>
        <v>32</v>
      </c>
      <c r="Q13" s="6">
        <v>14</v>
      </c>
      <c r="R13" s="21"/>
      <c r="S13" s="28" t="s">
        <v>40</v>
      </c>
      <c r="T13" s="14"/>
      <c r="U13" s="28" t="s">
        <v>40</v>
      </c>
      <c r="V13" s="15"/>
    </row>
    <row r="14" spans="1:22" ht="15" customHeight="1">
      <c r="A14" s="2">
        <v>9</v>
      </c>
      <c r="B14" s="1" t="s">
        <v>25</v>
      </c>
      <c r="C14" s="27">
        <v>6</v>
      </c>
      <c r="D14" s="27">
        <v>10</v>
      </c>
      <c r="E14" s="27">
        <v>0</v>
      </c>
      <c r="F14" s="27">
        <v>0</v>
      </c>
      <c r="G14" s="27">
        <v>2</v>
      </c>
      <c r="H14" s="27">
        <v>2</v>
      </c>
      <c r="I14" s="27">
        <v>0</v>
      </c>
      <c r="J14" s="27">
        <v>3</v>
      </c>
      <c r="K14" s="27">
        <v>0</v>
      </c>
      <c r="L14" s="27">
        <v>0</v>
      </c>
      <c r="M14" s="6">
        <f t="shared" si="0"/>
        <v>8</v>
      </c>
      <c r="N14" s="5">
        <f t="shared" si="1"/>
        <v>15</v>
      </c>
      <c r="O14" s="5">
        <f t="shared" si="2"/>
        <v>23</v>
      </c>
      <c r="P14" s="6">
        <f t="shared" si="3"/>
        <v>15</v>
      </c>
      <c r="Q14" s="5">
        <v>1</v>
      </c>
      <c r="R14" s="25"/>
      <c r="S14" s="28" t="s">
        <v>41</v>
      </c>
      <c r="T14" s="14"/>
      <c r="U14" s="28" t="s">
        <v>41</v>
      </c>
      <c r="V14" s="15"/>
    </row>
    <row r="15" spans="1:22" ht="15" customHeight="1">
      <c r="A15" s="2">
        <v>10</v>
      </c>
      <c r="B15" s="1" t="s">
        <v>19</v>
      </c>
      <c r="C15" s="27">
        <v>15</v>
      </c>
      <c r="D15" s="27">
        <v>14</v>
      </c>
      <c r="E15" s="27">
        <v>6</v>
      </c>
      <c r="F15" s="27">
        <v>0</v>
      </c>
      <c r="G15" s="27">
        <v>1</v>
      </c>
      <c r="H15" s="27">
        <v>2</v>
      </c>
      <c r="I15" s="27">
        <v>0</v>
      </c>
      <c r="J15" s="27">
        <v>0</v>
      </c>
      <c r="K15" s="27">
        <v>5</v>
      </c>
      <c r="L15" s="27">
        <v>5</v>
      </c>
      <c r="M15" s="6">
        <f t="shared" si="0"/>
        <v>27</v>
      </c>
      <c r="N15" s="5">
        <f t="shared" si="1"/>
        <v>21</v>
      </c>
      <c r="O15" s="5">
        <f t="shared" si="2"/>
        <v>48</v>
      </c>
      <c r="P15" s="6">
        <f t="shared" si="3"/>
        <v>27</v>
      </c>
      <c r="Q15" s="6">
        <v>12</v>
      </c>
      <c r="R15" s="25"/>
      <c r="S15" s="28" t="s">
        <v>49</v>
      </c>
      <c r="T15" s="14"/>
      <c r="U15" s="28" t="s">
        <v>49</v>
      </c>
      <c r="V15" s="15"/>
    </row>
    <row r="16" spans="1:22" ht="15" customHeight="1">
      <c r="A16" s="2">
        <v>11</v>
      </c>
      <c r="B16" s="1" t="s">
        <v>31</v>
      </c>
      <c r="C16" s="27">
        <v>8</v>
      </c>
      <c r="D16" s="27">
        <v>5</v>
      </c>
      <c r="E16" s="27">
        <v>5</v>
      </c>
      <c r="F16" s="27">
        <v>3</v>
      </c>
      <c r="G16" s="27">
        <v>5</v>
      </c>
      <c r="H16" s="27">
        <v>1</v>
      </c>
      <c r="I16" s="27">
        <v>8</v>
      </c>
      <c r="J16" s="27">
        <v>3</v>
      </c>
      <c r="K16" s="27">
        <v>0</v>
      </c>
      <c r="L16" s="27">
        <v>6</v>
      </c>
      <c r="M16" s="6">
        <f t="shared" si="0"/>
        <v>26</v>
      </c>
      <c r="N16" s="5">
        <f t="shared" si="1"/>
        <v>18</v>
      </c>
      <c r="O16" s="5">
        <f t="shared" si="2"/>
        <v>44</v>
      </c>
      <c r="P16" s="6">
        <f t="shared" si="3"/>
        <v>26</v>
      </c>
      <c r="Q16" s="6">
        <v>10</v>
      </c>
      <c r="R16" s="25"/>
      <c r="S16" s="28" t="s">
        <v>45</v>
      </c>
      <c r="T16" s="14"/>
      <c r="U16" s="28" t="s">
        <v>45</v>
      </c>
      <c r="V16" s="15"/>
    </row>
    <row r="17" spans="1:22" ht="15" customHeight="1">
      <c r="A17" s="2">
        <v>12</v>
      </c>
      <c r="B17" s="1" t="s">
        <v>18</v>
      </c>
      <c r="C17" s="27">
        <v>6</v>
      </c>
      <c r="D17" s="27">
        <v>9</v>
      </c>
      <c r="E17" s="27">
        <v>5</v>
      </c>
      <c r="F17" s="27">
        <v>8</v>
      </c>
      <c r="G17" s="27">
        <v>7</v>
      </c>
      <c r="H17" s="27">
        <v>0</v>
      </c>
      <c r="I17" s="27">
        <v>2</v>
      </c>
      <c r="J17" s="27">
        <v>6</v>
      </c>
      <c r="K17" s="27">
        <v>10</v>
      </c>
      <c r="L17" s="27">
        <v>13</v>
      </c>
      <c r="M17" s="6">
        <f t="shared" si="0"/>
        <v>30</v>
      </c>
      <c r="N17" s="5">
        <f t="shared" si="1"/>
        <v>36</v>
      </c>
      <c r="O17" s="5">
        <f t="shared" si="2"/>
        <v>66</v>
      </c>
      <c r="P17" s="6">
        <f t="shared" si="3"/>
        <v>36</v>
      </c>
      <c r="Q17" s="6">
        <v>15</v>
      </c>
      <c r="R17" s="21"/>
      <c r="S17" s="28" t="s">
        <v>47</v>
      </c>
      <c r="T17" s="14"/>
      <c r="U17" s="28" t="s">
        <v>47</v>
      </c>
      <c r="V17" s="15"/>
    </row>
    <row r="18" spans="1:22" ht="15" customHeight="1">
      <c r="A18" s="2">
        <v>13</v>
      </c>
      <c r="B18" s="1" t="s">
        <v>27</v>
      </c>
      <c r="C18" s="27">
        <v>6</v>
      </c>
      <c r="D18" s="27">
        <v>8</v>
      </c>
      <c r="E18" s="27">
        <v>0</v>
      </c>
      <c r="F18" s="27">
        <v>6</v>
      </c>
      <c r="G18" s="27">
        <v>1</v>
      </c>
      <c r="H18" s="27">
        <v>2</v>
      </c>
      <c r="I18" s="27">
        <v>3</v>
      </c>
      <c r="J18" s="27">
        <v>4</v>
      </c>
      <c r="K18" s="27">
        <v>0</v>
      </c>
      <c r="L18" s="27">
        <v>3</v>
      </c>
      <c r="M18" s="6">
        <f t="shared" si="0"/>
        <v>10</v>
      </c>
      <c r="N18" s="5">
        <f t="shared" si="1"/>
        <v>23</v>
      </c>
      <c r="O18" s="5">
        <f t="shared" si="2"/>
        <v>33</v>
      </c>
      <c r="P18" s="6">
        <f t="shared" si="3"/>
        <v>23</v>
      </c>
      <c r="Q18" s="5">
        <v>7</v>
      </c>
      <c r="R18" s="25"/>
      <c r="S18" s="28" t="s">
        <v>37</v>
      </c>
      <c r="T18" s="14"/>
      <c r="U18" s="28" t="s">
        <v>37</v>
      </c>
      <c r="V18" s="15"/>
    </row>
    <row r="19" spans="1:22" ht="15" customHeight="1">
      <c r="A19" s="2">
        <v>14</v>
      </c>
      <c r="B19" s="1" t="s">
        <v>30</v>
      </c>
      <c r="C19" s="27">
        <v>5</v>
      </c>
      <c r="D19" s="27">
        <v>3</v>
      </c>
      <c r="E19" s="27">
        <v>3</v>
      </c>
      <c r="F19" s="27">
        <v>0</v>
      </c>
      <c r="G19" s="27">
        <v>11</v>
      </c>
      <c r="H19" s="27">
        <v>1</v>
      </c>
      <c r="I19" s="27">
        <v>0</v>
      </c>
      <c r="J19" s="27">
        <v>1</v>
      </c>
      <c r="K19" s="27">
        <v>0</v>
      </c>
      <c r="L19" s="27">
        <v>10</v>
      </c>
      <c r="M19" s="6">
        <f t="shared" si="0"/>
        <v>19</v>
      </c>
      <c r="N19" s="5">
        <f t="shared" si="1"/>
        <v>15</v>
      </c>
      <c r="O19" s="5">
        <f t="shared" si="2"/>
        <v>34</v>
      </c>
      <c r="P19" s="6">
        <f t="shared" si="3"/>
        <v>19</v>
      </c>
      <c r="Q19" s="6">
        <v>5</v>
      </c>
      <c r="R19" s="21"/>
      <c r="S19" s="28" t="s">
        <v>34</v>
      </c>
      <c r="T19" s="14"/>
      <c r="U19" s="28" t="s">
        <v>34</v>
      </c>
      <c r="V19" s="15"/>
    </row>
    <row r="20" spans="1:22" ht="15" customHeight="1">
      <c r="A20" s="2">
        <v>15</v>
      </c>
      <c r="B20" s="1" t="s">
        <v>21</v>
      </c>
      <c r="C20" s="27">
        <v>11</v>
      </c>
      <c r="D20" s="27">
        <v>13</v>
      </c>
      <c r="E20" s="27">
        <v>1</v>
      </c>
      <c r="F20" s="27">
        <v>11</v>
      </c>
      <c r="G20" s="27">
        <v>6</v>
      </c>
      <c r="H20" s="27">
        <v>4</v>
      </c>
      <c r="I20" s="27">
        <v>4</v>
      </c>
      <c r="J20" s="27">
        <v>9</v>
      </c>
      <c r="K20" s="27">
        <v>5</v>
      </c>
      <c r="L20" s="27">
        <v>0</v>
      </c>
      <c r="M20" s="6">
        <f t="shared" si="0"/>
        <v>27</v>
      </c>
      <c r="N20" s="5">
        <f t="shared" si="1"/>
        <v>37</v>
      </c>
      <c r="O20" s="5">
        <f t="shared" si="2"/>
        <v>64</v>
      </c>
      <c r="P20" s="6">
        <f t="shared" si="3"/>
        <v>37</v>
      </c>
      <c r="Q20" s="6">
        <v>16</v>
      </c>
      <c r="R20" s="21"/>
      <c r="S20" s="28" t="s">
        <v>46</v>
      </c>
      <c r="T20" s="14"/>
      <c r="U20" s="28" t="s">
        <v>46</v>
      </c>
      <c r="V20" s="15"/>
    </row>
    <row r="21" spans="1:22" ht="15" customHeight="1">
      <c r="A21" s="2">
        <v>16</v>
      </c>
      <c r="B21" s="1" t="s">
        <v>29</v>
      </c>
      <c r="C21" s="27">
        <v>4</v>
      </c>
      <c r="D21" s="27">
        <v>11</v>
      </c>
      <c r="E21" s="27">
        <v>3</v>
      </c>
      <c r="F21" s="27">
        <v>4</v>
      </c>
      <c r="G21" s="27">
        <v>4</v>
      </c>
      <c r="H21" s="27">
        <v>6</v>
      </c>
      <c r="I21" s="27">
        <v>3</v>
      </c>
      <c r="J21" s="27">
        <v>3</v>
      </c>
      <c r="K21" s="27">
        <v>1</v>
      </c>
      <c r="L21" s="27">
        <v>6</v>
      </c>
      <c r="M21" s="6">
        <f t="shared" si="0"/>
        <v>15</v>
      </c>
      <c r="N21" s="5">
        <f t="shared" si="1"/>
        <v>30</v>
      </c>
      <c r="O21" s="5">
        <f t="shared" si="2"/>
        <v>45</v>
      </c>
      <c r="P21" s="6">
        <f t="shared" si="3"/>
        <v>30</v>
      </c>
      <c r="Q21" s="6">
        <v>13</v>
      </c>
      <c r="R21" s="25"/>
      <c r="S21" s="28" t="s">
        <v>50</v>
      </c>
      <c r="T21" s="14"/>
      <c r="U21" s="28" t="s">
        <v>50</v>
      </c>
      <c r="V21" s="15"/>
    </row>
    <row r="22" spans="1:22" ht="15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11"/>
      <c r="N22" s="12"/>
      <c r="O22" s="12"/>
      <c r="P22" s="11"/>
      <c r="Q22" s="11"/>
      <c r="R22" s="25"/>
      <c r="S22" s="25"/>
      <c r="T22" s="25"/>
      <c r="U22" s="15"/>
      <c r="V22" s="15"/>
    </row>
    <row r="23" spans="1:22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</row>
  </sheetData>
  <sheetProtection password="CFE5" sheet="1"/>
  <mergeCells count="1">
    <mergeCell ref="B1:S4"/>
  </mergeCells>
  <printOptions verticalCentered="1"/>
  <pageMargins left="0" right="0.17" top="0.31496062992125984" bottom="0.2362204724409449" header="0.2362204724409449" footer="0.1574803149606299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L17" sqref="L17"/>
    </sheetView>
  </sheetViews>
  <sheetFormatPr defaultColWidth="10.28125" defaultRowHeight="15"/>
  <cols>
    <col min="1" max="1" width="2.421875" style="199" customWidth="1"/>
    <col min="2" max="2" width="5.8515625" style="199" customWidth="1"/>
    <col min="3" max="3" width="48.8515625" style="199" customWidth="1"/>
    <col min="4" max="4" width="7.421875" style="199" customWidth="1"/>
    <col min="5" max="5" width="7.8515625" style="199" customWidth="1"/>
    <col min="6" max="6" width="7.421875" style="199" customWidth="1"/>
    <col min="7" max="7" width="6.8515625" style="199" customWidth="1"/>
    <col min="8" max="8" width="9.140625" style="199" customWidth="1"/>
    <col min="9" max="9" width="9.28125" style="199" customWidth="1"/>
    <col min="10" max="16384" width="10.28125" style="199" customWidth="1"/>
  </cols>
  <sheetData>
    <row r="1" spans="1:11" ht="54" customHeight="1">
      <c r="A1" s="218" t="s">
        <v>78</v>
      </c>
      <c r="B1" s="218"/>
      <c r="C1" s="218"/>
      <c r="D1" s="218"/>
      <c r="E1" s="218"/>
      <c r="F1" s="218"/>
      <c r="G1" s="218"/>
      <c r="H1" s="218"/>
      <c r="I1" s="218"/>
      <c r="J1" s="218"/>
      <c r="K1" s="211"/>
    </row>
    <row r="2" spans="1:11" ht="30" customHeight="1">
      <c r="A2" s="200"/>
      <c r="B2" s="219" t="s">
        <v>326</v>
      </c>
      <c r="C2" s="220"/>
      <c r="D2" s="220"/>
      <c r="E2" s="220"/>
      <c r="F2" s="220"/>
      <c r="G2" s="220"/>
      <c r="H2" s="220"/>
      <c r="I2" s="220"/>
      <c r="J2" s="220"/>
      <c r="K2" s="211"/>
    </row>
    <row r="3" spans="1:11" ht="30" customHeight="1">
      <c r="A3" s="200"/>
      <c r="B3" s="221" t="s">
        <v>327</v>
      </c>
      <c r="C3" s="221"/>
      <c r="D3" s="221"/>
      <c r="E3" s="221"/>
      <c r="F3" s="221"/>
      <c r="G3" s="221"/>
      <c r="H3" s="221"/>
      <c r="I3" s="221"/>
      <c r="J3" s="221"/>
      <c r="K3" s="211"/>
    </row>
    <row r="4" spans="1:11" ht="38.25" customHeight="1">
      <c r="A4" s="200"/>
      <c r="B4" s="201" t="s">
        <v>80</v>
      </c>
      <c r="C4" s="202" t="s">
        <v>16</v>
      </c>
      <c r="D4" s="202" t="s">
        <v>328</v>
      </c>
      <c r="E4" s="202" t="s">
        <v>205</v>
      </c>
      <c r="F4" s="202" t="s">
        <v>206</v>
      </c>
      <c r="G4" s="203" t="s">
        <v>329</v>
      </c>
      <c r="H4" s="203" t="s">
        <v>330</v>
      </c>
      <c r="I4" s="204" t="s">
        <v>331</v>
      </c>
      <c r="J4" s="204" t="s">
        <v>107</v>
      </c>
      <c r="K4" s="211"/>
    </row>
    <row r="5" spans="1:11" ht="24" customHeight="1">
      <c r="A5" s="200"/>
      <c r="B5" s="205">
        <v>1</v>
      </c>
      <c r="C5" s="63" t="s">
        <v>89</v>
      </c>
      <c r="D5" s="206">
        <v>8</v>
      </c>
      <c r="E5" s="206">
        <v>34</v>
      </c>
      <c r="F5" s="206">
        <v>130</v>
      </c>
      <c r="G5" s="207">
        <v>0.3347222222222222</v>
      </c>
      <c r="H5" s="207">
        <v>0.1673611111111111</v>
      </c>
      <c r="I5" s="208" t="s">
        <v>332</v>
      </c>
      <c r="J5" s="209">
        <v>16</v>
      </c>
      <c r="K5" s="211"/>
    </row>
    <row r="6" spans="1:11" ht="24" customHeight="1">
      <c r="A6" s="200"/>
      <c r="B6" s="205" t="s">
        <v>85</v>
      </c>
      <c r="C6" s="63" t="s">
        <v>91</v>
      </c>
      <c r="D6" s="206">
        <v>8</v>
      </c>
      <c r="E6" s="206">
        <v>30</v>
      </c>
      <c r="F6" s="206">
        <v>130</v>
      </c>
      <c r="G6" s="207">
        <v>0.3347222222222222</v>
      </c>
      <c r="H6" s="207">
        <v>0.1673611111111111</v>
      </c>
      <c r="I6" s="208" t="s">
        <v>333</v>
      </c>
      <c r="J6" s="209">
        <v>15</v>
      </c>
      <c r="K6" s="211"/>
    </row>
    <row r="7" spans="1:11" ht="24" customHeight="1">
      <c r="A7" s="200"/>
      <c r="B7" s="205" t="s">
        <v>86</v>
      </c>
      <c r="C7" s="63" t="s">
        <v>18</v>
      </c>
      <c r="D7" s="206">
        <v>8</v>
      </c>
      <c r="E7" s="206">
        <v>28</v>
      </c>
      <c r="F7" s="206">
        <v>138</v>
      </c>
      <c r="G7" s="207">
        <v>0.3347222222222222</v>
      </c>
      <c r="H7" s="207">
        <v>0.1673611111111111</v>
      </c>
      <c r="I7" s="208" t="s">
        <v>334</v>
      </c>
      <c r="J7" s="209">
        <v>14</v>
      </c>
      <c r="K7" s="211"/>
    </row>
    <row r="8" spans="1:11" ht="24" customHeight="1">
      <c r="A8" s="200"/>
      <c r="B8" s="205" t="s">
        <v>88</v>
      </c>
      <c r="C8" s="63" t="s">
        <v>87</v>
      </c>
      <c r="D8" s="206">
        <v>8</v>
      </c>
      <c r="E8" s="206">
        <v>26</v>
      </c>
      <c r="F8" s="206">
        <v>130</v>
      </c>
      <c r="G8" s="207">
        <v>0.3347222222222222</v>
      </c>
      <c r="H8" s="207">
        <v>0.1673611111111111</v>
      </c>
      <c r="I8" s="208" t="s">
        <v>335</v>
      </c>
      <c r="J8" s="209">
        <v>13</v>
      </c>
      <c r="K8" s="211"/>
    </row>
    <row r="9" spans="1:11" ht="24" customHeight="1">
      <c r="A9" s="200"/>
      <c r="B9" s="205" t="s">
        <v>90</v>
      </c>
      <c r="C9" s="63" t="s">
        <v>92</v>
      </c>
      <c r="D9" s="206">
        <v>6</v>
      </c>
      <c r="E9" s="206">
        <v>28</v>
      </c>
      <c r="F9" s="206">
        <v>130</v>
      </c>
      <c r="G9" s="207">
        <v>0.25277777777777777</v>
      </c>
      <c r="H9" s="207">
        <v>0.12638888888888888</v>
      </c>
      <c r="I9" s="208" t="s">
        <v>336</v>
      </c>
      <c r="J9" s="209">
        <v>12</v>
      </c>
      <c r="K9" s="211"/>
    </row>
    <row r="10" spans="1:11" ht="24" customHeight="1">
      <c r="A10" s="200"/>
      <c r="B10" s="205">
        <v>6</v>
      </c>
      <c r="C10" s="63" t="s">
        <v>24</v>
      </c>
      <c r="D10" s="206">
        <v>6</v>
      </c>
      <c r="E10" s="206">
        <v>26</v>
      </c>
      <c r="F10" s="206">
        <v>120</v>
      </c>
      <c r="G10" s="207">
        <v>0.25277777777777777</v>
      </c>
      <c r="H10" s="207">
        <v>0.12638888888888888</v>
      </c>
      <c r="I10" s="208" t="s">
        <v>337</v>
      </c>
      <c r="J10" s="209">
        <v>11</v>
      </c>
      <c r="K10" s="211"/>
    </row>
    <row r="11" spans="1:11" ht="24" customHeight="1">
      <c r="A11" s="200"/>
      <c r="B11" s="205">
        <v>7</v>
      </c>
      <c r="C11" s="63" t="s">
        <v>17</v>
      </c>
      <c r="D11" s="206">
        <v>6</v>
      </c>
      <c r="E11" s="206">
        <v>22</v>
      </c>
      <c r="F11" s="206">
        <v>134</v>
      </c>
      <c r="G11" s="207">
        <v>0.25277777777777777</v>
      </c>
      <c r="H11" s="207">
        <v>0.12638888888888888</v>
      </c>
      <c r="I11" s="208" t="s">
        <v>338</v>
      </c>
      <c r="J11" s="209">
        <v>10</v>
      </c>
      <c r="K11" s="211"/>
    </row>
    <row r="12" spans="1:11" ht="24" customHeight="1">
      <c r="A12" s="200"/>
      <c r="B12" s="205">
        <v>8</v>
      </c>
      <c r="C12" s="63" t="s">
        <v>31</v>
      </c>
      <c r="D12" s="206">
        <v>6</v>
      </c>
      <c r="E12" s="206">
        <v>22</v>
      </c>
      <c r="F12" s="206">
        <v>126</v>
      </c>
      <c r="G12" s="207">
        <v>0.25277777777777777</v>
      </c>
      <c r="H12" s="207">
        <v>0.12638888888888888</v>
      </c>
      <c r="I12" s="208" t="s">
        <v>339</v>
      </c>
      <c r="J12" s="209">
        <v>9</v>
      </c>
      <c r="K12" s="211"/>
    </row>
    <row r="13" spans="1:11" ht="24" customHeight="1">
      <c r="A13" s="200"/>
      <c r="B13" s="205">
        <v>9</v>
      </c>
      <c r="C13" s="63" t="s">
        <v>94</v>
      </c>
      <c r="D13" s="206">
        <v>4</v>
      </c>
      <c r="E13" s="206">
        <v>28</v>
      </c>
      <c r="F13" s="206">
        <v>120</v>
      </c>
      <c r="G13" s="207">
        <v>0.1708333333333333</v>
      </c>
      <c r="H13" s="207">
        <v>0.08541666666666665</v>
      </c>
      <c r="I13" s="208" t="s">
        <v>340</v>
      </c>
      <c r="J13" s="209">
        <v>8</v>
      </c>
      <c r="K13" s="211"/>
    </row>
    <row r="14" spans="1:11" ht="24" customHeight="1">
      <c r="A14" s="200"/>
      <c r="B14" s="205">
        <v>10</v>
      </c>
      <c r="C14" s="63" t="s">
        <v>27</v>
      </c>
      <c r="D14" s="206">
        <v>4</v>
      </c>
      <c r="E14" s="206">
        <v>24</v>
      </c>
      <c r="F14" s="206">
        <v>130</v>
      </c>
      <c r="G14" s="207">
        <v>0.1708333333333333</v>
      </c>
      <c r="H14" s="207">
        <v>0.08541666666666665</v>
      </c>
      <c r="I14" s="208" t="s">
        <v>341</v>
      </c>
      <c r="J14" s="209">
        <v>7</v>
      </c>
      <c r="K14" s="211"/>
    </row>
    <row r="15" spans="1:11" ht="24" customHeight="1">
      <c r="A15" s="200"/>
      <c r="B15" s="205">
        <v>11</v>
      </c>
      <c r="C15" s="63" t="s">
        <v>96</v>
      </c>
      <c r="D15" s="206">
        <v>4</v>
      </c>
      <c r="E15" s="206">
        <v>24</v>
      </c>
      <c r="F15" s="206">
        <v>126</v>
      </c>
      <c r="G15" s="207">
        <v>0.1708333333333333</v>
      </c>
      <c r="H15" s="207">
        <v>0.08541666666666665</v>
      </c>
      <c r="I15" s="208" t="s">
        <v>342</v>
      </c>
      <c r="J15" s="209">
        <v>6</v>
      </c>
      <c r="K15" s="211"/>
    </row>
    <row r="16" spans="1:11" ht="24" customHeight="1">
      <c r="A16" s="200"/>
      <c r="B16" s="205">
        <v>12</v>
      </c>
      <c r="C16" s="63" t="s">
        <v>95</v>
      </c>
      <c r="D16" s="206">
        <v>4</v>
      </c>
      <c r="E16" s="206">
        <v>24</v>
      </c>
      <c r="F16" s="206">
        <v>122</v>
      </c>
      <c r="G16" s="207">
        <v>0.1708333333333333</v>
      </c>
      <c r="H16" s="207">
        <v>0.08541666666666665</v>
      </c>
      <c r="I16" s="208" t="s">
        <v>343</v>
      </c>
      <c r="J16" s="209">
        <v>5</v>
      </c>
      <c r="K16" s="211"/>
    </row>
    <row r="17" spans="1:11" ht="24" customHeight="1">
      <c r="A17" s="200"/>
      <c r="B17" s="205">
        <v>13</v>
      </c>
      <c r="C17" s="63" t="s">
        <v>25</v>
      </c>
      <c r="D17" s="206">
        <v>4</v>
      </c>
      <c r="E17" s="206">
        <v>20</v>
      </c>
      <c r="F17" s="206">
        <v>124</v>
      </c>
      <c r="G17" s="207">
        <v>0.1708333333333333</v>
      </c>
      <c r="H17" s="207">
        <v>0.08541666666666665</v>
      </c>
      <c r="I17" s="208" t="s">
        <v>344</v>
      </c>
      <c r="J17" s="209">
        <v>4</v>
      </c>
      <c r="K17" s="211"/>
    </row>
    <row r="18" spans="1:11" ht="24" customHeight="1">
      <c r="A18" s="200"/>
      <c r="B18" s="205">
        <v>14</v>
      </c>
      <c r="C18" s="63" t="s">
        <v>97</v>
      </c>
      <c r="D18" s="206">
        <v>2</v>
      </c>
      <c r="E18" s="206">
        <v>22</v>
      </c>
      <c r="F18" s="206">
        <v>116</v>
      </c>
      <c r="G18" s="207">
        <v>0.08888888888888889</v>
      </c>
      <c r="H18" s="207">
        <v>0.044444444444444446</v>
      </c>
      <c r="I18" s="208" t="s">
        <v>345</v>
      </c>
      <c r="J18" s="209">
        <v>3</v>
      </c>
      <c r="K18" s="211"/>
    </row>
    <row r="19" spans="1:11" ht="24" customHeight="1">
      <c r="A19" s="200"/>
      <c r="B19" s="205">
        <v>15</v>
      </c>
      <c r="C19" s="63" t="s">
        <v>98</v>
      </c>
      <c r="D19" s="206">
        <v>2</v>
      </c>
      <c r="E19" s="206">
        <v>20</v>
      </c>
      <c r="F19" s="206">
        <v>110</v>
      </c>
      <c r="G19" s="207">
        <v>0.08888888888888889</v>
      </c>
      <c r="H19" s="207">
        <v>0.044444444444444446</v>
      </c>
      <c r="I19" s="208" t="s">
        <v>346</v>
      </c>
      <c r="J19" s="209">
        <v>2</v>
      </c>
      <c r="K19" s="211"/>
    </row>
    <row r="20" spans="1:11" ht="24" customHeight="1">
      <c r="A20" s="200"/>
      <c r="B20" s="205">
        <v>16</v>
      </c>
      <c r="C20" s="63" t="s">
        <v>93</v>
      </c>
      <c r="D20" s="206">
        <v>0</v>
      </c>
      <c r="E20" s="206">
        <v>22</v>
      </c>
      <c r="F20" s="206">
        <v>114</v>
      </c>
      <c r="G20" s="207">
        <v>0.006944444444444444</v>
      </c>
      <c r="H20" s="207">
        <v>0.003472222222222222</v>
      </c>
      <c r="I20" s="208" t="s">
        <v>347</v>
      </c>
      <c r="J20" s="209">
        <v>1</v>
      </c>
      <c r="K20" s="211"/>
    </row>
    <row r="21" spans="1:11" ht="25.5">
      <c r="A21" s="200"/>
      <c r="B21" s="222" t="s">
        <v>99</v>
      </c>
      <c r="C21" s="223"/>
      <c r="D21" s="223"/>
      <c r="E21" s="223"/>
      <c r="F21" s="223"/>
      <c r="G21" s="223"/>
      <c r="H21" s="223"/>
      <c r="I21" s="223"/>
      <c r="J21" s="223"/>
      <c r="K21" s="211"/>
    </row>
    <row r="22" spans="1:11" ht="15">
      <c r="A22" s="200"/>
      <c r="B22" s="210"/>
      <c r="C22" s="210"/>
      <c r="D22" s="210"/>
      <c r="E22" s="210"/>
      <c r="F22" s="210"/>
      <c r="G22" s="210"/>
      <c r="H22" s="210"/>
      <c r="I22" s="210"/>
      <c r="J22" s="210"/>
      <c r="K22" s="210"/>
    </row>
  </sheetData>
  <sheetProtection password="CFE5" sheet="1"/>
  <mergeCells count="4">
    <mergeCell ref="A1:J1"/>
    <mergeCell ref="B2:J2"/>
    <mergeCell ref="B3:J3"/>
    <mergeCell ref="B21:J21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22">
      <selection activeCell="C49" sqref="C49"/>
    </sheetView>
  </sheetViews>
  <sheetFormatPr defaultColWidth="9.140625" defaultRowHeight="15"/>
  <cols>
    <col min="1" max="1" width="6.57421875" style="0" bestFit="1" customWidth="1"/>
    <col min="2" max="3" width="46.00390625" style="0" bestFit="1" customWidth="1"/>
    <col min="4" max="4" width="7.8515625" style="0" bestFit="1" customWidth="1"/>
  </cols>
  <sheetData>
    <row r="1" spans="1:4" ht="15">
      <c r="A1" s="264" t="s">
        <v>309</v>
      </c>
      <c r="B1" s="264"/>
      <c r="C1" s="264"/>
      <c r="D1" s="264"/>
    </row>
    <row r="2" spans="1:4" ht="15.75">
      <c r="A2" s="174" t="s">
        <v>304</v>
      </c>
      <c r="B2" s="175" t="s">
        <v>301</v>
      </c>
      <c r="C2" s="175" t="s">
        <v>302</v>
      </c>
      <c r="D2" s="174" t="s">
        <v>303</v>
      </c>
    </row>
    <row r="3" spans="1:4" ht="15.75">
      <c r="A3" s="176">
        <v>1</v>
      </c>
      <c r="B3" s="165" t="s">
        <v>27</v>
      </c>
      <c r="C3" s="165" t="s">
        <v>91</v>
      </c>
      <c r="D3" s="177">
        <v>0.09236111111111112</v>
      </c>
    </row>
    <row r="4" spans="1:4" ht="15.75">
      <c r="A4" s="176">
        <v>2</v>
      </c>
      <c r="B4" s="165" t="s">
        <v>98</v>
      </c>
      <c r="C4" s="165" t="s">
        <v>18</v>
      </c>
      <c r="D4" s="177">
        <v>0.05069444444444445</v>
      </c>
    </row>
    <row r="5" spans="1:4" ht="15.75">
      <c r="A5" s="176">
        <v>3</v>
      </c>
      <c r="B5" s="165" t="s">
        <v>94</v>
      </c>
      <c r="C5" s="165" t="s">
        <v>89</v>
      </c>
      <c r="D5" s="177">
        <v>0.17569444444444446</v>
      </c>
    </row>
    <row r="6" spans="1:4" ht="15.75">
      <c r="A6" s="176">
        <v>4</v>
      </c>
      <c r="B6" s="165" t="s">
        <v>17</v>
      </c>
      <c r="C6" s="165" t="s">
        <v>25</v>
      </c>
      <c r="D6" s="177">
        <v>0.3840277777777778</v>
      </c>
    </row>
    <row r="7" spans="1:4" ht="15.75">
      <c r="A7" s="176">
        <v>5</v>
      </c>
      <c r="B7" s="165" t="s">
        <v>24</v>
      </c>
      <c r="C7" s="165" t="s">
        <v>95</v>
      </c>
      <c r="D7" s="177">
        <v>0.5465277777777778</v>
      </c>
    </row>
    <row r="8" spans="1:4" ht="15.75">
      <c r="A8" s="176">
        <v>6</v>
      </c>
      <c r="B8" s="165" t="s">
        <v>92</v>
      </c>
      <c r="C8" s="165" t="s">
        <v>96</v>
      </c>
      <c r="D8" s="177">
        <v>0.5437500000000001</v>
      </c>
    </row>
    <row r="9" spans="1:4" ht="15.75">
      <c r="A9" s="176">
        <v>7</v>
      </c>
      <c r="B9" s="165" t="s">
        <v>93</v>
      </c>
      <c r="C9" s="165" t="s">
        <v>97</v>
      </c>
      <c r="D9" s="177">
        <v>0.5493055555555556</v>
      </c>
    </row>
    <row r="10" spans="1:4" ht="15.75">
      <c r="A10" s="176">
        <v>8</v>
      </c>
      <c r="B10" s="165" t="s">
        <v>31</v>
      </c>
      <c r="C10" s="165" t="s">
        <v>87</v>
      </c>
      <c r="D10" s="177">
        <v>0.42569444444444443</v>
      </c>
    </row>
    <row r="11" spans="1:4" ht="15.75">
      <c r="A11" s="178"/>
      <c r="B11" s="179"/>
      <c r="C11" s="179"/>
      <c r="D11" s="180"/>
    </row>
    <row r="12" spans="1:4" ht="15.75">
      <c r="A12" s="174" t="s">
        <v>305</v>
      </c>
      <c r="B12" s="175" t="s">
        <v>301</v>
      </c>
      <c r="C12" s="175" t="s">
        <v>302</v>
      </c>
      <c r="D12" s="174" t="s">
        <v>303</v>
      </c>
    </row>
    <row r="13" spans="1:4" ht="15.75">
      <c r="A13" s="176">
        <v>9</v>
      </c>
      <c r="B13" s="165" t="s">
        <v>93</v>
      </c>
      <c r="C13" s="165" t="s">
        <v>24</v>
      </c>
      <c r="D13" s="177">
        <v>0.5499999999999999</v>
      </c>
    </row>
    <row r="14" spans="1:4" ht="15.75">
      <c r="A14" s="176">
        <v>10</v>
      </c>
      <c r="B14" s="165" t="s">
        <v>18</v>
      </c>
      <c r="C14" s="165" t="s">
        <v>92</v>
      </c>
      <c r="D14" s="177">
        <v>0.5458333333333333</v>
      </c>
    </row>
    <row r="15" spans="1:4" ht="15.75">
      <c r="A15" s="176">
        <v>11</v>
      </c>
      <c r="B15" s="165" t="s">
        <v>89</v>
      </c>
      <c r="C15" s="165" t="s">
        <v>91</v>
      </c>
      <c r="D15" s="177">
        <v>0.548611111111111</v>
      </c>
    </row>
    <row r="16" spans="1:4" ht="15.75">
      <c r="A16" s="176">
        <v>12</v>
      </c>
      <c r="B16" s="165" t="s">
        <v>25</v>
      </c>
      <c r="C16" s="165" t="s">
        <v>87</v>
      </c>
      <c r="D16" s="177">
        <v>0.09236111111111112</v>
      </c>
    </row>
    <row r="17" spans="1:4" ht="15.75">
      <c r="A17" s="176">
        <v>13</v>
      </c>
      <c r="B17" s="165" t="s">
        <v>97</v>
      </c>
      <c r="C17" s="165" t="s">
        <v>94</v>
      </c>
      <c r="D17" s="177">
        <v>0.5423611111111112</v>
      </c>
    </row>
    <row r="18" spans="1:4" ht="15.75">
      <c r="A18" s="176">
        <v>14</v>
      </c>
      <c r="B18" s="165" t="s">
        <v>27</v>
      </c>
      <c r="C18" s="165" t="s">
        <v>98</v>
      </c>
      <c r="D18" s="177">
        <v>0.5416666666666666</v>
      </c>
    </row>
    <row r="19" spans="1:4" ht="15.75">
      <c r="A19" s="176">
        <v>15</v>
      </c>
      <c r="B19" s="165" t="s">
        <v>31</v>
      </c>
      <c r="C19" s="165" t="s">
        <v>17</v>
      </c>
      <c r="D19" s="177">
        <v>0.5090277777777777</v>
      </c>
    </row>
    <row r="20" spans="1:4" ht="15.75">
      <c r="A20" s="176">
        <v>16</v>
      </c>
      <c r="B20" s="165" t="s">
        <v>95</v>
      </c>
      <c r="C20" s="165" t="s">
        <v>96</v>
      </c>
      <c r="D20" s="177">
        <v>0.30069444444444443</v>
      </c>
    </row>
    <row r="21" spans="1:4" ht="15.75">
      <c r="A21" s="178"/>
      <c r="B21" s="179"/>
      <c r="C21" s="179"/>
      <c r="D21" s="180"/>
    </row>
    <row r="22" spans="1:4" ht="15.75">
      <c r="A22" s="174" t="s">
        <v>306</v>
      </c>
      <c r="B22" s="175" t="s">
        <v>301</v>
      </c>
      <c r="C22" s="175" t="s">
        <v>302</v>
      </c>
      <c r="D22" s="174" t="s">
        <v>303</v>
      </c>
    </row>
    <row r="23" spans="1:4" ht="15.75">
      <c r="A23" s="176">
        <v>17</v>
      </c>
      <c r="B23" s="165" t="s">
        <v>87</v>
      </c>
      <c r="C23" s="165" t="s">
        <v>93</v>
      </c>
      <c r="D23" s="177">
        <v>0.545138888888889</v>
      </c>
    </row>
    <row r="24" spans="1:4" ht="15.75">
      <c r="A24" s="176">
        <v>18</v>
      </c>
      <c r="B24" s="165" t="s">
        <v>89</v>
      </c>
      <c r="C24" s="165" t="s">
        <v>18</v>
      </c>
      <c r="D24" s="177">
        <v>0.5499999999999999</v>
      </c>
    </row>
    <row r="25" spans="1:4" ht="15.75">
      <c r="A25" s="176">
        <v>19</v>
      </c>
      <c r="B25" s="165" t="s">
        <v>97</v>
      </c>
      <c r="C25" s="165" t="s">
        <v>24</v>
      </c>
      <c r="D25" s="177">
        <v>0.5472222222222222</v>
      </c>
    </row>
    <row r="26" spans="1:4" ht="15.75">
      <c r="A26" s="176">
        <v>20</v>
      </c>
      <c r="B26" s="165" t="s">
        <v>92</v>
      </c>
      <c r="C26" s="165" t="s">
        <v>17</v>
      </c>
      <c r="D26" s="177">
        <v>0.30069444444444443</v>
      </c>
    </row>
    <row r="27" spans="1:4" ht="15.75">
      <c r="A27" s="176">
        <v>21</v>
      </c>
      <c r="B27" s="165" t="s">
        <v>25</v>
      </c>
      <c r="C27" s="165" t="s">
        <v>27</v>
      </c>
      <c r="D27" s="177">
        <v>0.5430555555555555</v>
      </c>
    </row>
    <row r="28" spans="1:4" ht="15.75">
      <c r="A28" s="176">
        <v>22</v>
      </c>
      <c r="B28" s="165" t="s">
        <v>96</v>
      </c>
      <c r="C28" s="165" t="s">
        <v>91</v>
      </c>
      <c r="D28" s="177">
        <v>0.5499999999999999</v>
      </c>
    </row>
    <row r="29" spans="1:4" ht="15.75">
      <c r="A29" s="176">
        <v>23</v>
      </c>
      <c r="B29" s="165" t="s">
        <v>95</v>
      </c>
      <c r="C29" s="165" t="s">
        <v>31</v>
      </c>
      <c r="D29" s="177">
        <v>0.3423611111111111</v>
      </c>
    </row>
    <row r="30" spans="1:4" ht="15.75">
      <c r="A30" s="176">
        <v>24</v>
      </c>
      <c r="B30" s="165" t="s">
        <v>98</v>
      </c>
      <c r="C30" s="165" t="s">
        <v>94</v>
      </c>
      <c r="D30" s="177">
        <v>0.5423611111111112</v>
      </c>
    </row>
    <row r="31" spans="1:4" ht="15.75">
      <c r="A31" s="178"/>
      <c r="B31" s="179"/>
      <c r="C31" s="179"/>
      <c r="D31" s="180"/>
    </row>
    <row r="32" spans="1:4" ht="15.75">
      <c r="A32" s="174" t="s">
        <v>307</v>
      </c>
      <c r="B32" s="175" t="s">
        <v>301</v>
      </c>
      <c r="C32" s="175" t="s">
        <v>302</v>
      </c>
      <c r="D32" s="174" t="s">
        <v>303</v>
      </c>
    </row>
    <row r="33" spans="1:4" ht="15.75">
      <c r="A33" s="176">
        <v>25</v>
      </c>
      <c r="B33" s="165" t="s">
        <v>89</v>
      </c>
      <c r="C33" s="165" t="s">
        <v>87</v>
      </c>
      <c r="D33" s="177">
        <v>0.3423611111111111</v>
      </c>
    </row>
    <row r="34" spans="1:4" ht="15.75">
      <c r="A34" s="176">
        <v>26</v>
      </c>
      <c r="B34" s="165" t="s">
        <v>93</v>
      </c>
      <c r="C34" s="165" t="s">
        <v>17</v>
      </c>
      <c r="D34" s="177">
        <v>0.3423611111111111</v>
      </c>
    </row>
    <row r="35" spans="1:4" ht="15.75">
      <c r="A35" s="176">
        <v>27</v>
      </c>
      <c r="B35" s="165" t="s">
        <v>96</v>
      </c>
      <c r="C35" s="165" t="s">
        <v>18</v>
      </c>
      <c r="D35" s="177">
        <v>0.4673611111111111</v>
      </c>
    </row>
    <row r="36" spans="1:4" ht="15.75">
      <c r="A36" s="176">
        <v>28</v>
      </c>
      <c r="B36" s="165" t="s">
        <v>25</v>
      </c>
      <c r="C36" s="165" t="s">
        <v>97</v>
      </c>
      <c r="D36" s="177">
        <v>0.5430555555555555</v>
      </c>
    </row>
    <row r="37" spans="1:4" ht="15.75">
      <c r="A37" s="176">
        <v>29</v>
      </c>
      <c r="B37" s="165" t="s">
        <v>92</v>
      </c>
      <c r="C37" s="165" t="s">
        <v>24</v>
      </c>
      <c r="D37" s="177">
        <v>0.5493055555555556</v>
      </c>
    </row>
    <row r="38" spans="1:4" ht="15.75">
      <c r="A38" s="176">
        <v>30</v>
      </c>
      <c r="B38" s="165" t="s">
        <v>98</v>
      </c>
      <c r="C38" s="165" t="s">
        <v>91</v>
      </c>
      <c r="D38" s="177">
        <v>0.545138888888889</v>
      </c>
    </row>
    <row r="39" spans="1:4" ht="15.75">
      <c r="A39" s="176">
        <v>31</v>
      </c>
      <c r="B39" s="165" t="s">
        <v>31</v>
      </c>
      <c r="C39" s="165" t="s">
        <v>27</v>
      </c>
      <c r="D39" s="177">
        <v>0.548611111111111</v>
      </c>
    </row>
    <row r="40" spans="1:4" ht="15.75">
      <c r="A40" s="176">
        <v>32</v>
      </c>
      <c r="B40" s="165" t="s">
        <v>95</v>
      </c>
      <c r="C40" s="165" t="s">
        <v>94</v>
      </c>
      <c r="D40" s="177">
        <v>0.3423611111111111</v>
      </c>
    </row>
    <row r="41" spans="1:4" ht="15.75">
      <c r="A41" s="178"/>
      <c r="B41" s="179"/>
      <c r="C41" s="179"/>
      <c r="D41" s="180"/>
    </row>
    <row r="42" spans="1:4" ht="15.75">
      <c r="A42" s="174" t="s">
        <v>308</v>
      </c>
      <c r="B42" s="175" t="s">
        <v>301</v>
      </c>
      <c r="C42" s="175" t="s">
        <v>302</v>
      </c>
      <c r="D42" s="174" t="s">
        <v>303</v>
      </c>
    </row>
    <row r="43" spans="1:4" ht="15.75">
      <c r="A43" s="176">
        <v>33</v>
      </c>
      <c r="B43" s="165" t="s">
        <v>87</v>
      </c>
      <c r="C43" s="165" t="s">
        <v>18</v>
      </c>
      <c r="D43" s="177">
        <v>0.5493055555555556</v>
      </c>
    </row>
    <row r="44" spans="1:4" ht="15.75">
      <c r="A44" s="176">
        <v>34</v>
      </c>
      <c r="B44" s="165" t="s">
        <v>89</v>
      </c>
      <c r="C44" s="165" t="s">
        <v>17</v>
      </c>
      <c r="D44" s="177">
        <v>0.21736111111111112</v>
      </c>
    </row>
    <row r="45" spans="1:4" ht="15.75">
      <c r="A45" s="176">
        <v>35</v>
      </c>
      <c r="B45" s="165" t="s">
        <v>25</v>
      </c>
      <c r="C45" s="165" t="s">
        <v>98</v>
      </c>
      <c r="D45" s="177">
        <v>0.548611111111111</v>
      </c>
    </row>
    <row r="46" spans="1:4" ht="15.75">
      <c r="A46" s="176">
        <v>36</v>
      </c>
      <c r="B46" s="165" t="s">
        <v>97</v>
      </c>
      <c r="C46" s="165" t="s">
        <v>96</v>
      </c>
      <c r="D46" s="177">
        <v>0.3840277777777778</v>
      </c>
    </row>
    <row r="47" spans="1:4" ht="15.75">
      <c r="A47" s="176">
        <v>37</v>
      </c>
      <c r="B47" s="165" t="s">
        <v>93</v>
      </c>
      <c r="C47" s="165" t="s">
        <v>31</v>
      </c>
      <c r="D47" s="177">
        <v>0.4673611111111111</v>
      </c>
    </row>
    <row r="48" spans="1:4" ht="15.75">
      <c r="A48" s="176">
        <v>38</v>
      </c>
      <c r="B48" s="165" t="s">
        <v>92</v>
      </c>
      <c r="C48" s="165" t="s">
        <v>27</v>
      </c>
      <c r="D48" s="177">
        <v>0.2590277777777778</v>
      </c>
    </row>
    <row r="49" spans="1:4" ht="15.75">
      <c r="A49" s="176">
        <v>39</v>
      </c>
      <c r="B49" s="165" t="s">
        <v>94</v>
      </c>
      <c r="C49" s="165" t="s">
        <v>24</v>
      </c>
      <c r="D49" s="177">
        <v>0.30069444444444443</v>
      </c>
    </row>
    <row r="50" spans="1:4" ht="15.75">
      <c r="A50" s="176">
        <v>40</v>
      </c>
      <c r="B50" s="165" t="s">
        <v>91</v>
      </c>
      <c r="C50" s="165" t="s">
        <v>95</v>
      </c>
      <c r="D50" s="177">
        <v>0.545138888888889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25">
      <selection activeCell="C48" sqref="C48"/>
    </sheetView>
  </sheetViews>
  <sheetFormatPr defaultColWidth="9.140625" defaultRowHeight="15"/>
  <cols>
    <col min="1" max="1" width="6.57421875" style="0" bestFit="1" customWidth="1"/>
    <col min="2" max="3" width="46.00390625" style="0" bestFit="1" customWidth="1"/>
    <col min="4" max="4" width="7.8515625" style="0" bestFit="1" customWidth="1"/>
  </cols>
  <sheetData>
    <row r="1" spans="1:4" ht="15">
      <c r="A1" s="264" t="s">
        <v>310</v>
      </c>
      <c r="B1" s="264"/>
      <c r="C1" s="264"/>
      <c r="D1" s="264"/>
    </row>
    <row r="2" spans="1:4" ht="15.75">
      <c r="A2" s="174" t="s">
        <v>304</v>
      </c>
      <c r="B2" s="175" t="s">
        <v>301</v>
      </c>
      <c r="C2" s="175" t="s">
        <v>302</v>
      </c>
      <c r="D2" s="174" t="s">
        <v>303</v>
      </c>
    </row>
    <row r="3" spans="1:4" ht="15.75">
      <c r="A3" s="176">
        <v>1</v>
      </c>
      <c r="B3" s="165" t="s">
        <v>97</v>
      </c>
      <c r="C3" s="165" t="s">
        <v>25</v>
      </c>
      <c r="D3" s="177">
        <v>0.5423611111111112</v>
      </c>
    </row>
    <row r="4" spans="1:4" ht="15.75">
      <c r="A4" s="176">
        <v>2</v>
      </c>
      <c r="B4" s="165" t="s">
        <v>92</v>
      </c>
      <c r="C4" s="165" t="s">
        <v>87</v>
      </c>
      <c r="D4" s="177">
        <v>0.009027777777777779</v>
      </c>
    </row>
    <row r="5" spans="1:4" ht="15.75">
      <c r="A5" s="176">
        <v>3</v>
      </c>
      <c r="B5" s="165" t="s">
        <v>94</v>
      </c>
      <c r="C5" s="165" t="s">
        <v>91</v>
      </c>
      <c r="D5" s="177">
        <v>0.3840277777777778</v>
      </c>
    </row>
    <row r="6" spans="1:4" ht="15.75">
      <c r="A6" s="176">
        <v>4</v>
      </c>
      <c r="B6" s="165" t="s">
        <v>18</v>
      </c>
      <c r="C6" s="165" t="s">
        <v>24</v>
      </c>
      <c r="D6" s="177">
        <v>0.5423611111111112</v>
      </c>
    </row>
    <row r="7" spans="1:4" ht="15.75">
      <c r="A7" s="176">
        <v>5</v>
      </c>
      <c r="B7" s="165" t="s">
        <v>95</v>
      </c>
      <c r="C7" s="165" t="s">
        <v>27</v>
      </c>
      <c r="D7" s="177">
        <v>0.3826388888888889</v>
      </c>
    </row>
    <row r="8" spans="1:4" ht="15.75">
      <c r="A8" s="176">
        <v>6</v>
      </c>
      <c r="B8" s="165" t="s">
        <v>31</v>
      </c>
      <c r="C8" s="165" t="s">
        <v>93</v>
      </c>
      <c r="D8" s="177">
        <v>0.2590277777777778</v>
      </c>
    </row>
    <row r="9" spans="1:4" ht="15.75">
      <c r="A9" s="176">
        <v>7</v>
      </c>
      <c r="B9" s="165" t="s">
        <v>98</v>
      </c>
      <c r="C9" s="165" t="s">
        <v>89</v>
      </c>
      <c r="D9" s="177">
        <v>0.009027777777777779</v>
      </c>
    </row>
    <row r="10" spans="1:4" ht="15.75">
      <c r="A10" s="176">
        <v>8</v>
      </c>
      <c r="B10" s="165" t="s">
        <v>96</v>
      </c>
      <c r="C10" s="165" t="s">
        <v>17</v>
      </c>
      <c r="D10" s="177">
        <v>0.30069444444444443</v>
      </c>
    </row>
    <row r="11" spans="1:4" ht="15.75">
      <c r="A11" s="178"/>
      <c r="B11" s="179"/>
      <c r="C11" s="179"/>
      <c r="D11" s="180"/>
    </row>
    <row r="12" spans="1:4" ht="15.75">
      <c r="A12" s="174" t="s">
        <v>305</v>
      </c>
      <c r="B12" s="175" t="s">
        <v>301</v>
      </c>
      <c r="C12" s="175" t="s">
        <v>302</v>
      </c>
      <c r="D12" s="174" t="s">
        <v>303</v>
      </c>
    </row>
    <row r="13" spans="1:4" ht="15.75">
      <c r="A13" s="176">
        <v>9</v>
      </c>
      <c r="B13" s="165" t="s">
        <v>91</v>
      </c>
      <c r="C13" s="165" t="s">
        <v>17</v>
      </c>
      <c r="D13" s="177">
        <v>0.5444444444444444</v>
      </c>
    </row>
    <row r="14" spans="1:4" ht="15.75">
      <c r="A14" s="176">
        <v>10</v>
      </c>
      <c r="B14" s="165" t="s">
        <v>87</v>
      </c>
      <c r="C14" s="165" t="s">
        <v>93</v>
      </c>
      <c r="D14" s="177">
        <v>0.5416666666666666</v>
      </c>
    </row>
    <row r="15" spans="1:4" ht="15.75">
      <c r="A15" s="176">
        <v>11</v>
      </c>
      <c r="B15" s="165" t="s">
        <v>18</v>
      </c>
      <c r="C15" s="165" t="s">
        <v>27</v>
      </c>
      <c r="D15" s="177">
        <v>0.545138888888889</v>
      </c>
    </row>
    <row r="16" spans="1:4" ht="15.75">
      <c r="A16" s="176">
        <v>12</v>
      </c>
      <c r="B16" s="165" t="s">
        <v>97</v>
      </c>
      <c r="C16" s="165" t="s">
        <v>89</v>
      </c>
      <c r="D16" s="177">
        <v>0.13402777777777777</v>
      </c>
    </row>
    <row r="17" spans="1:4" ht="15.75">
      <c r="A17" s="176">
        <v>13</v>
      </c>
      <c r="B17" s="165" t="s">
        <v>98</v>
      </c>
      <c r="C17" s="165" t="s">
        <v>92</v>
      </c>
      <c r="D17" s="177">
        <v>0.009027777777777779</v>
      </c>
    </row>
    <row r="18" spans="1:4" ht="15.75">
      <c r="A18" s="176">
        <v>14</v>
      </c>
      <c r="B18" s="165" t="s">
        <v>25</v>
      </c>
      <c r="C18" s="165" t="s">
        <v>24</v>
      </c>
      <c r="D18" s="177">
        <v>0.5444444444444444</v>
      </c>
    </row>
    <row r="19" spans="1:4" ht="15.75">
      <c r="A19" s="176">
        <v>15</v>
      </c>
      <c r="B19" s="165" t="s">
        <v>95</v>
      </c>
      <c r="C19" s="165" t="s">
        <v>31</v>
      </c>
      <c r="D19" s="177">
        <v>0.5444444444444444</v>
      </c>
    </row>
    <row r="20" spans="1:4" ht="15.75">
      <c r="A20" s="176">
        <v>16</v>
      </c>
      <c r="B20" s="165" t="s">
        <v>96</v>
      </c>
      <c r="C20" s="165" t="s">
        <v>94</v>
      </c>
      <c r="D20" s="177">
        <v>0.13402777777777777</v>
      </c>
    </row>
    <row r="21" spans="1:4" ht="15.75">
      <c r="A21" s="178"/>
      <c r="B21" s="179"/>
      <c r="C21" s="179"/>
      <c r="D21" s="180"/>
    </row>
    <row r="22" spans="1:4" ht="15.75">
      <c r="A22" s="174" t="s">
        <v>306</v>
      </c>
      <c r="B22" s="175" t="s">
        <v>301</v>
      </c>
      <c r="C22" s="175" t="s">
        <v>302</v>
      </c>
      <c r="D22" s="174" t="s">
        <v>303</v>
      </c>
    </row>
    <row r="23" spans="1:4" ht="15.75">
      <c r="A23" s="176">
        <v>17</v>
      </c>
      <c r="B23" s="165" t="s">
        <v>91</v>
      </c>
      <c r="C23" s="165" t="s">
        <v>87</v>
      </c>
      <c r="D23" s="177">
        <v>0.545138888888889</v>
      </c>
    </row>
    <row r="24" spans="1:4" ht="15.75">
      <c r="A24" s="176">
        <v>18</v>
      </c>
      <c r="B24" s="165" t="s">
        <v>89</v>
      </c>
      <c r="C24" s="165" t="s">
        <v>18</v>
      </c>
      <c r="D24" s="177">
        <v>0.5430555555555555</v>
      </c>
    </row>
    <row r="25" spans="1:4" ht="15.75">
      <c r="A25" s="176">
        <v>19</v>
      </c>
      <c r="B25" s="165" t="s">
        <v>97</v>
      </c>
      <c r="C25" s="165" t="s">
        <v>27</v>
      </c>
      <c r="D25" s="177">
        <v>0.5090277777777777</v>
      </c>
    </row>
    <row r="26" spans="1:4" ht="15.75">
      <c r="A26" s="176">
        <v>20</v>
      </c>
      <c r="B26" s="165" t="s">
        <v>25</v>
      </c>
      <c r="C26" s="165" t="s">
        <v>93</v>
      </c>
      <c r="D26" s="177">
        <v>0.5090277777777777</v>
      </c>
    </row>
    <row r="27" spans="1:4" ht="15.75">
      <c r="A27" s="176">
        <v>21</v>
      </c>
      <c r="B27" s="165" t="s">
        <v>92</v>
      </c>
      <c r="C27" s="165" t="s">
        <v>94</v>
      </c>
      <c r="D27" s="177">
        <v>0.4673611111111111</v>
      </c>
    </row>
    <row r="28" spans="1:4" ht="15.75">
      <c r="A28" s="176">
        <v>22</v>
      </c>
      <c r="B28" s="165" t="s">
        <v>17</v>
      </c>
      <c r="C28" s="165" t="s">
        <v>95</v>
      </c>
      <c r="D28" s="177">
        <v>0.5423611111111112</v>
      </c>
    </row>
    <row r="29" spans="1:4" ht="15.75">
      <c r="A29" s="176">
        <v>23</v>
      </c>
      <c r="B29" s="165" t="s">
        <v>31</v>
      </c>
      <c r="C29" s="165" t="s">
        <v>24</v>
      </c>
      <c r="D29" s="177">
        <v>0.5444444444444444</v>
      </c>
    </row>
    <row r="30" spans="1:4" ht="15.75">
      <c r="A30" s="176">
        <v>24</v>
      </c>
      <c r="B30" s="165" t="s">
        <v>98</v>
      </c>
      <c r="C30" s="165" t="s">
        <v>96</v>
      </c>
      <c r="D30" s="177">
        <v>0.009027777777777779</v>
      </c>
    </row>
    <row r="31" spans="1:4" ht="15.75">
      <c r="A31" s="178"/>
      <c r="B31" s="179"/>
      <c r="C31" s="179"/>
      <c r="D31" s="180"/>
    </row>
    <row r="32" spans="1:4" ht="15.75">
      <c r="A32" s="174" t="s">
        <v>307</v>
      </c>
      <c r="B32" s="175" t="s">
        <v>301</v>
      </c>
      <c r="C32" s="175" t="s">
        <v>302</v>
      </c>
      <c r="D32" s="174" t="s">
        <v>303</v>
      </c>
    </row>
    <row r="33" spans="1:4" ht="15.75">
      <c r="A33" s="176">
        <v>25</v>
      </c>
      <c r="B33" s="165" t="s">
        <v>89</v>
      </c>
      <c r="C33" s="165" t="s">
        <v>91</v>
      </c>
      <c r="D33" s="177">
        <v>0.548611111111111</v>
      </c>
    </row>
    <row r="34" spans="1:4" ht="15.75">
      <c r="A34" s="176">
        <v>26</v>
      </c>
      <c r="B34" s="165" t="s">
        <v>17</v>
      </c>
      <c r="C34" s="165" t="s">
        <v>94</v>
      </c>
      <c r="D34" s="177">
        <v>0.5472222222222222</v>
      </c>
    </row>
    <row r="35" spans="1:4" ht="15.75">
      <c r="A35" s="176">
        <v>27</v>
      </c>
      <c r="B35" s="165" t="s">
        <v>27</v>
      </c>
      <c r="C35" s="165" t="s">
        <v>93</v>
      </c>
      <c r="D35" s="177">
        <v>0.3840277777777778</v>
      </c>
    </row>
    <row r="36" spans="1:4" ht="15.75">
      <c r="A36" s="176">
        <v>28</v>
      </c>
      <c r="B36" s="165" t="s">
        <v>18</v>
      </c>
      <c r="C36" s="165" t="s">
        <v>87</v>
      </c>
      <c r="D36" s="177">
        <v>0.46527777777777773</v>
      </c>
    </row>
    <row r="37" spans="1:4" ht="15.75">
      <c r="A37" s="176">
        <v>29</v>
      </c>
      <c r="B37" s="165" t="s">
        <v>96</v>
      </c>
      <c r="C37" s="165" t="s">
        <v>31</v>
      </c>
      <c r="D37" s="177">
        <v>0.42569444444444443</v>
      </c>
    </row>
    <row r="38" spans="1:4" ht="15.75">
      <c r="A38" s="176">
        <v>30</v>
      </c>
      <c r="B38" s="165" t="s">
        <v>25</v>
      </c>
      <c r="C38" s="165" t="s">
        <v>95</v>
      </c>
      <c r="D38" s="177">
        <v>0.3416666666666666</v>
      </c>
    </row>
    <row r="39" spans="1:4" ht="15.75">
      <c r="A39" s="176">
        <v>31</v>
      </c>
      <c r="B39" s="165" t="s">
        <v>97</v>
      </c>
      <c r="C39" s="165" t="s">
        <v>92</v>
      </c>
      <c r="D39" s="177">
        <v>0.30069444444444443</v>
      </c>
    </row>
    <row r="40" spans="1:4" ht="15.75">
      <c r="A40" s="176">
        <v>32</v>
      </c>
      <c r="B40" s="165" t="s">
        <v>24</v>
      </c>
      <c r="C40" s="165" t="s">
        <v>98</v>
      </c>
      <c r="D40" s="177">
        <v>0.5416666666666666</v>
      </c>
    </row>
    <row r="41" spans="1:4" ht="15.75">
      <c r="A41" s="178"/>
      <c r="B41" s="179"/>
      <c r="C41" s="179"/>
      <c r="D41" s="180"/>
    </row>
    <row r="42" spans="1:4" ht="15.75">
      <c r="A42" s="174" t="s">
        <v>308</v>
      </c>
      <c r="B42" s="175" t="s">
        <v>301</v>
      </c>
      <c r="C42" s="175" t="s">
        <v>302</v>
      </c>
      <c r="D42" s="174" t="s">
        <v>303</v>
      </c>
    </row>
    <row r="43" spans="1:4" ht="15.75">
      <c r="A43" s="176">
        <v>33</v>
      </c>
      <c r="B43" s="165" t="s">
        <v>89</v>
      </c>
      <c r="C43" s="165" t="s">
        <v>93</v>
      </c>
      <c r="D43" s="177">
        <v>0.2590277777777778</v>
      </c>
    </row>
    <row r="44" spans="1:4" ht="15.75">
      <c r="A44" s="176">
        <v>34</v>
      </c>
      <c r="B44" s="165" t="s">
        <v>91</v>
      </c>
      <c r="C44" s="165" t="s">
        <v>18</v>
      </c>
      <c r="D44" s="177">
        <v>0.3840277777777778</v>
      </c>
    </row>
    <row r="45" spans="1:4" ht="15.75">
      <c r="A45" s="176">
        <v>35</v>
      </c>
      <c r="B45" s="165" t="s">
        <v>17</v>
      </c>
      <c r="C45" s="165" t="s">
        <v>31</v>
      </c>
      <c r="D45" s="177">
        <v>0.5458333333333333</v>
      </c>
    </row>
    <row r="46" spans="1:4" ht="15.75">
      <c r="A46" s="176">
        <v>36</v>
      </c>
      <c r="B46" s="165" t="s">
        <v>87</v>
      </c>
      <c r="C46" s="165" t="s">
        <v>27</v>
      </c>
      <c r="D46" s="177">
        <v>0.548611111111111</v>
      </c>
    </row>
    <row r="47" spans="1:4" ht="15.75">
      <c r="A47" s="176">
        <v>37</v>
      </c>
      <c r="B47" s="165" t="s">
        <v>94</v>
      </c>
      <c r="C47" s="165" t="s">
        <v>95</v>
      </c>
      <c r="D47" s="177">
        <v>0.13402777777777777</v>
      </c>
    </row>
    <row r="48" spans="1:4" ht="15.75">
      <c r="A48" s="176">
        <v>38</v>
      </c>
      <c r="B48" s="165" t="s">
        <v>92</v>
      </c>
      <c r="C48" s="165" t="s">
        <v>24</v>
      </c>
      <c r="D48" s="177">
        <v>0.17569444444444446</v>
      </c>
    </row>
    <row r="49" spans="1:4" ht="15.75">
      <c r="A49" s="176">
        <v>39</v>
      </c>
      <c r="B49" s="165" t="s">
        <v>96</v>
      </c>
      <c r="C49" s="165" t="s">
        <v>97</v>
      </c>
      <c r="D49" s="177">
        <v>0.5493055555555556</v>
      </c>
    </row>
    <row r="50" spans="1:4" ht="15.75">
      <c r="A50" s="176">
        <v>40</v>
      </c>
      <c r="B50" s="165" t="s">
        <v>25</v>
      </c>
      <c r="C50" s="165" t="s">
        <v>98</v>
      </c>
      <c r="D50" s="177">
        <v>0.5416666666666666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6.57421875" style="0" bestFit="1" customWidth="1"/>
    <col min="2" max="3" width="46.00390625" style="0" bestFit="1" customWidth="1"/>
    <col min="4" max="4" width="7.8515625" style="0" bestFit="1" customWidth="1"/>
  </cols>
  <sheetData>
    <row r="1" spans="1:4" ht="15">
      <c r="A1" s="265" t="s">
        <v>310</v>
      </c>
      <c r="B1" s="265"/>
      <c r="C1" s="265"/>
      <c r="D1" s="265"/>
    </row>
    <row r="2" spans="1:4" ht="15.75">
      <c r="A2" s="174" t="s">
        <v>304</v>
      </c>
      <c r="B2" s="175" t="s">
        <v>301</v>
      </c>
      <c r="C2" s="175" t="s">
        <v>302</v>
      </c>
      <c r="D2" s="174" t="s">
        <v>303</v>
      </c>
    </row>
    <row r="3" spans="1:4" ht="15.75">
      <c r="A3" s="176">
        <v>1</v>
      </c>
      <c r="B3" s="165" t="s">
        <v>98</v>
      </c>
      <c r="C3" s="165" t="s">
        <v>95</v>
      </c>
      <c r="D3" s="177">
        <v>0.13402777777777777</v>
      </c>
    </row>
    <row r="4" spans="1:4" ht="15.75">
      <c r="A4" s="176">
        <v>2</v>
      </c>
      <c r="B4" s="165" t="s">
        <v>87</v>
      </c>
      <c r="C4" s="165" t="s">
        <v>94</v>
      </c>
      <c r="D4" s="177">
        <v>0.5076388888888889</v>
      </c>
    </row>
    <row r="5" spans="1:4" ht="15.75">
      <c r="A5" s="176">
        <v>3</v>
      </c>
      <c r="B5" s="165" t="s">
        <v>97</v>
      </c>
      <c r="C5" s="165" t="s">
        <v>18</v>
      </c>
      <c r="D5" s="177">
        <v>0.2590277777777778</v>
      </c>
    </row>
    <row r="6" spans="1:4" ht="15.75">
      <c r="A6" s="176">
        <v>4</v>
      </c>
      <c r="B6" s="165" t="s">
        <v>91</v>
      </c>
      <c r="C6" s="165" t="s">
        <v>27</v>
      </c>
      <c r="D6" s="177">
        <v>0.5423611111111112</v>
      </c>
    </row>
    <row r="7" spans="1:4" ht="15.75">
      <c r="A7" s="176">
        <v>5</v>
      </c>
      <c r="B7" s="165" t="s">
        <v>92</v>
      </c>
      <c r="C7" s="165" t="s">
        <v>89</v>
      </c>
      <c r="D7" s="177">
        <v>0.4673611111111111</v>
      </c>
    </row>
    <row r="8" spans="1:4" ht="15.75">
      <c r="A8" s="176">
        <v>6</v>
      </c>
      <c r="B8" s="165" t="s">
        <v>24</v>
      </c>
      <c r="C8" s="165" t="s">
        <v>17</v>
      </c>
      <c r="D8" s="177">
        <v>0.42569444444444443</v>
      </c>
    </row>
    <row r="9" spans="1:4" ht="15.75">
      <c r="A9" s="176">
        <v>7</v>
      </c>
      <c r="B9" s="165" t="s">
        <v>96</v>
      </c>
      <c r="C9" s="165" t="s">
        <v>93</v>
      </c>
      <c r="D9" s="177">
        <v>0.5479166666666667</v>
      </c>
    </row>
    <row r="10" spans="1:4" ht="15.75">
      <c r="A10" s="176">
        <v>8</v>
      </c>
      <c r="B10" s="165" t="s">
        <v>25</v>
      </c>
      <c r="C10" s="165" t="s">
        <v>31</v>
      </c>
      <c r="D10" s="177">
        <v>0.5090277777777777</v>
      </c>
    </row>
    <row r="11" spans="1:4" ht="15.75">
      <c r="A11" s="178"/>
      <c r="B11" s="179"/>
      <c r="C11" s="179"/>
      <c r="D11" s="180"/>
    </row>
    <row r="12" spans="1:4" ht="15.75">
      <c r="A12" s="172" t="s">
        <v>305</v>
      </c>
      <c r="B12" s="213" t="s">
        <v>301</v>
      </c>
      <c r="C12" s="213" t="s">
        <v>302</v>
      </c>
      <c r="D12" s="172" t="s">
        <v>303</v>
      </c>
    </row>
    <row r="13" spans="1:4" ht="15.75">
      <c r="A13" s="176">
        <v>9</v>
      </c>
      <c r="B13" s="165" t="s">
        <v>89</v>
      </c>
      <c r="C13" s="165" t="s">
        <v>31</v>
      </c>
      <c r="D13" s="177">
        <v>0.5444444444444444</v>
      </c>
    </row>
    <row r="14" spans="1:4" ht="15.75">
      <c r="A14" s="176">
        <v>10</v>
      </c>
      <c r="B14" s="165" t="s">
        <v>18</v>
      </c>
      <c r="C14" s="165" t="s">
        <v>95</v>
      </c>
      <c r="D14" s="177">
        <v>0.5493055555555556</v>
      </c>
    </row>
    <row r="15" spans="1:4" ht="15.75">
      <c r="A15" s="176">
        <v>11</v>
      </c>
      <c r="B15" s="165" t="s">
        <v>96</v>
      </c>
      <c r="C15" s="165" t="s">
        <v>87</v>
      </c>
      <c r="D15" s="177">
        <v>0.3840277777777778</v>
      </c>
    </row>
    <row r="16" spans="1:4" ht="15.75">
      <c r="A16" s="176">
        <v>12</v>
      </c>
      <c r="B16" s="165" t="s">
        <v>17</v>
      </c>
      <c r="C16" s="165" t="s">
        <v>91</v>
      </c>
      <c r="D16" s="177">
        <v>0.5493055555555556</v>
      </c>
    </row>
    <row r="17" spans="1:4" ht="15.75">
      <c r="A17" s="176">
        <v>13</v>
      </c>
      <c r="B17" s="165" t="s">
        <v>92</v>
      </c>
      <c r="C17" s="165" t="s">
        <v>93</v>
      </c>
      <c r="D17" s="177">
        <v>0.13402777777777777</v>
      </c>
    </row>
    <row r="18" spans="1:4" ht="15.75">
      <c r="A18" s="176">
        <v>14</v>
      </c>
      <c r="B18" s="165" t="s">
        <v>94</v>
      </c>
      <c r="C18" s="165" t="s">
        <v>24</v>
      </c>
      <c r="D18" s="177">
        <v>0.09236111111111112</v>
      </c>
    </row>
    <row r="19" spans="1:4" ht="15.75">
      <c r="A19" s="176">
        <v>15</v>
      </c>
      <c r="B19" s="165" t="s">
        <v>27</v>
      </c>
      <c r="C19" s="165" t="s">
        <v>97</v>
      </c>
      <c r="D19" s="177">
        <v>0.5423611111111112</v>
      </c>
    </row>
    <row r="20" spans="1:4" ht="15.75">
      <c r="A20" s="176">
        <v>16</v>
      </c>
      <c r="B20" s="165" t="s">
        <v>25</v>
      </c>
      <c r="C20" s="165" t="s">
        <v>98</v>
      </c>
      <c r="D20" s="177">
        <v>0.5472222222222222</v>
      </c>
    </row>
    <row r="21" spans="1:4" ht="15.75">
      <c r="A21" s="178"/>
      <c r="B21" s="179"/>
      <c r="C21" s="179"/>
      <c r="D21" s="180"/>
    </row>
    <row r="22" spans="1:4" ht="15.75">
      <c r="A22" s="172" t="s">
        <v>306</v>
      </c>
      <c r="B22" s="213" t="s">
        <v>301</v>
      </c>
      <c r="C22" s="213" t="s">
        <v>302</v>
      </c>
      <c r="D22" s="172" t="s">
        <v>303</v>
      </c>
    </row>
    <row r="23" spans="1:4" ht="15.75">
      <c r="A23" s="176">
        <v>17</v>
      </c>
      <c r="B23" s="165" t="s">
        <v>17</v>
      </c>
      <c r="C23" s="165" t="s">
        <v>89</v>
      </c>
      <c r="D23" s="177">
        <v>0.5465277777777778</v>
      </c>
    </row>
    <row r="24" spans="1:4" ht="15.75">
      <c r="A24" s="176">
        <v>18</v>
      </c>
      <c r="B24" s="165" t="s">
        <v>87</v>
      </c>
      <c r="C24" s="165" t="s">
        <v>18</v>
      </c>
      <c r="D24" s="177">
        <v>0.17569444444444446</v>
      </c>
    </row>
    <row r="25" spans="1:4" ht="15.75">
      <c r="A25" s="176">
        <v>19</v>
      </c>
      <c r="B25" s="165" t="s">
        <v>96</v>
      </c>
      <c r="C25" s="165" t="s">
        <v>31</v>
      </c>
      <c r="D25" s="177">
        <v>0.5458333333333333</v>
      </c>
    </row>
    <row r="26" spans="1:4" ht="15.75">
      <c r="A26" s="176">
        <v>20</v>
      </c>
      <c r="B26" s="165" t="s">
        <v>95</v>
      </c>
      <c r="C26" s="165" t="s">
        <v>24</v>
      </c>
      <c r="D26" s="177">
        <v>0.545138888888889</v>
      </c>
    </row>
    <row r="27" spans="1:4" ht="15.75">
      <c r="A27" s="176">
        <v>21</v>
      </c>
      <c r="B27" s="165" t="s">
        <v>25</v>
      </c>
      <c r="C27" s="165" t="s">
        <v>27</v>
      </c>
      <c r="D27" s="177">
        <v>0.5416666666666666</v>
      </c>
    </row>
    <row r="28" spans="1:4" ht="15.75">
      <c r="A28" s="176">
        <v>22</v>
      </c>
      <c r="B28" s="165" t="s">
        <v>93</v>
      </c>
      <c r="C28" s="165" t="s">
        <v>91</v>
      </c>
      <c r="D28" s="177">
        <v>0.05069444444444445</v>
      </c>
    </row>
    <row r="29" spans="1:4" ht="15.75">
      <c r="A29" s="176">
        <v>23</v>
      </c>
      <c r="B29" s="165" t="s">
        <v>98</v>
      </c>
      <c r="C29" s="165" t="s">
        <v>92</v>
      </c>
      <c r="D29" s="177">
        <v>0.548611111111111</v>
      </c>
    </row>
    <row r="30" spans="1:4" ht="15.75">
      <c r="A30" s="176">
        <v>24</v>
      </c>
      <c r="B30" s="165" t="s">
        <v>94</v>
      </c>
      <c r="C30" s="165" t="s">
        <v>97</v>
      </c>
      <c r="D30" s="177">
        <v>0.42569444444444443</v>
      </c>
    </row>
    <row r="31" spans="1:4" ht="15.75">
      <c r="A31" s="178"/>
      <c r="B31" s="179"/>
      <c r="C31" s="179"/>
      <c r="D31" s="180"/>
    </row>
    <row r="32" spans="1:4" ht="15.75">
      <c r="A32" s="172" t="s">
        <v>307</v>
      </c>
      <c r="B32" s="213" t="s">
        <v>301</v>
      </c>
      <c r="C32" s="213" t="s">
        <v>302</v>
      </c>
      <c r="D32" s="172" t="s">
        <v>303</v>
      </c>
    </row>
    <row r="33" spans="1:4" ht="15.75">
      <c r="A33" s="176">
        <v>25</v>
      </c>
      <c r="B33" s="165" t="s">
        <v>17</v>
      </c>
      <c r="C33" s="165" t="s">
        <v>18</v>
      </c>
      <c r="D33" s="177">
        <v>0.5090277777777777</v>
      </c>
    </row>
    <row r="34" spans="1:4" ht="15.75">
      <c r="A34" s="176">
        <v>26</v>
      </c>
      <c r="B34" s="165" t="s">
        <v>87</v>
      </c>
      <c r="C34" s="165" t="s">
        <v>91</v>
      </c>
      <c r="D34" s="177">
        <v>0.3840277777777778</v>
      </c>
    </row>
    <row r="35" spans="1:4" ht="15.75">
      <c r="A35" s="176">
        <v>27</v>
      </c>
      <c r="B35" s="165" t="s">
        <v>95</v>
      </c>
      <c r="C35" s="165" t="s">
        <v>96</v>
      </c>
      <c r="D35" s="177">
        <v>0.5041666666666667</v>
      </c>
    </row>
    <row r="36" spans="1:4" ht="15.75">
      <c r="A36" s="176">
        <v>28</v>
      </c>
      <c r="B36" s="165" t="s">
        <v>25</v>
      </c>
      <c r="C36" s="165" t="s">
        <v>89</v>
      </c>
      <c r="D36" s="177">
        <v>0.17569444444444446</v>
      </c>
    </row>
    <row r="37" spans="1:4" ht="15.75">
      <c r="A37" s="176">
        <v>29</v>
      </c>
      <c r="B37" s="165" t="s">
        <v>97</v>
      </c>
      <c r="C37" s="165" t="s">
        <v>93</v>
      </c>
      <c r="D37" s="177">
        <v>0.5499999999999999</v>
      </c>
    </row>
    <row r="38" spans="1:4" ht="15.75">
      <c r="A38" s="176">
        <v>30</v>
      </c>
      <c r="B38" s="165" t="s">
        <v>98</v>
      </c>
      <c r="C38" s="165" t="s">
        <v>27</v>
      </c>
      <c r="D38" s="177">
        <v>0.17569444444444446</v>
      </c>
    </row>
    <row r="39" spans="1:4" ht="15.75">
      <c r="A39" s="176">
        <v>31</v>
      </c>
      <c r="B39" s="165" t="s">
        <v>31</v>
      </c>
      <c r="C39" s="165" t="s">
        <v>24</v>
      </c>
      <c r="D39" s="177">
        <v>0.5458333333333333</v>
      </c>
    </row>
    <row r="40" spans="1:4" ht="15.75">
      <c r="A40" s="176">
        <v>32</v>
      </c>
      <c r="B40" s="165" t="s">
        <v>92</v>
      </c>
      <c r="C40" s="165" t="s">
        <v>94</v>
      </c>
      <c r="D40" s="177">
        <v>0.545138888888889</v>
      </c>
    </row>
    <row r="41" spans="1:4" ht="15.75">
      <c r="A41" s="178"/>
      <c r="B41" s="179"/>
      <c r="C41" s="179"/>
      <c r="D41" s="180"/>
    </row>
    <row r="42" spans="1:4" ht="15.75">
      <c r="A42" s="172" t="s">
        <v>308</v>
      </c>
      <c r="B42" s="213" t="s">
        <v>301</v>
      </c>
      <c r="C42" s="213" t="s">
        <v>302</v>
      </c>
      <c r="D42" s="172" t="s">
        <v>303</v>
      </c>
    </row>
    <row r="43" spans="1:4" ht="15.75">
      <c r="A43" s="176">
        <v>33</v>
      </c>
      <c r="B43" s="165" t="s">
        <v>18</v>
      </c>
      <c r="C43" s="165" t="s">
        <v>27</v>
      </c>
      <c r="D43" s="177">
        <v>0.5458333333333333</v>
      </c>
    </row>
    <row r="44" spans="1:4" ht="15.75">
      <c r="A44" s="176">
        <v>34</v>
      </c>
      <c r="B44" s="165" t="s">
        <v>17</v>
      </c>
      <c r="C44" s="165" t="s">
        <v>95</v>
      </c>
      <c r="D44" s="177">
        <v>0.5458333333333333</v>
      </c>
    </row>
    <row r="45" spans="1:4" ht="15.75">
      <c r="A45" s="176">
        <v>35</v>
      </c>
      <c r="B45" s="165" t="s">
        <v>89</v>
      </c>
      <c r="C45" s="165" t="s">
        <v>91</v>
      </c>
      <c r="D45" s="177">
        <v>0.548611111111111</v>
      </c>
    </row>
    <row r="46" spans="1:4" ht="15.75">
      <c r="A46" s="176">
        <v>36</v>
      </c>
      <c r="B46" s="165" t="s">
        <v>96</v>
      </c>
      <c r="C46" s="165" t="s">
        <v>97</v>
      </c>
      <c r="D46" s="177">
        <v>0.5090277777777777</v>
      </c>
    </row>
    <row r="47" spans="1:4" ht="15.75">
      <c r="A47" s="176">
        <v>37</v>
      </c>
      <c r="B47" s="165" t="s">
        <v>31</v>
      </c>
      <c r="C47" s="165" t="s">
        <v>87</v>
      </c>
      <c r="D47" s="177">
        <v>0.13402777777777777</v>
      </c>
    </row>
    <row r="48" spans="1:4" ht="15.75">
      <c r="A48" s="176">
        <v>38</v>
      </c>
      <c r="B48" s="165" t="s">
        <v>25</v>
      </c>
      <c r="C48" s="165" t="s">
        <v>92</v>
      </c>
      <c r="D48" s="177">
        <v>0.5479166666666667</v>
      </c>
    </row>
    <row r="49" spans="1:4" ht="15.75">
      <c r="A49" s="176">
        <v>39</v>
      </c>
      <c r="B49" s="165" t="s">
        <v>24</v>
      </c>
      <c r="C49" s="165" t="s">
        <v>98</v>
      </c>
      <c r="D49" s="177">
        <v>0.5416666666666666</v>
      </c>
    </row>
    <row r="50" spans="1:4" ht="15.75">
      <c r="A50" s="176">
        <v>40</v>
      </c>
      <c r="B50" s="165" t="s">
        <v>93</v>
      </c>
      <c r="C50" s="165" t="s">
        <v>94</v>
      </c>
      <c r="D50" s="177">
        <v>0.3840277777777778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5.28125" style="0" bestFit="1" customWidth="1"/>
    <col min="2" max="2" width="46.00390625" style="0" bestFit="1" customWidth="1"/>
    <col min="3" max="3" width="19.140625" style="0" bestFit="1" customWidth="1"/>
    <col min="4" max="4" width="22.7109375" style="0" bestFit="1" customWidth="1"/>
    <col min="5" max="5" width="21.57421875" style="0" bestFit="1" customWidth="1"/>
    <col min="6" max="6" width="25.7109375" style="0" bestFit="1" customWidth="1"/>
    <col min="7" max="7" width="5.8515625" style="0" bestFit="1" customWidth="1"/>
    <col min="8" max="8" width="4.8515625" style="0" bestFit="1" customWidth="1"/>
    <col min="9" max="9" width="5.57421875" style="0" bestFit="1" customWidth="1"/>
    <col min="10" max="10" width="7.140625" style="0" bestFit="1" customWidth="1"/>
    <col min="11" max="11" width="5.57421875" style="0" bestFit="1" customWidth="1"/>
    <col min="12" max="12" width="8.140625" style="0" bestFit="1" customWidth="1"/>
  </cols>
  <sheetData>
    <row r="1" spans="1:12" ht="23.25" customHeight="1">
      <c r="A1" s="224" t="s">
        <v>321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7.2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ht="15">
      <c r="A3" s="189"/>
    </row>
    <row r="4" spans="1:12" ht="15">
      <c r="A4" s="191" t="s">
        <v>348</v>
      </c>
      <c r="B4" s="191" t="s">
        <v>349</v>
      </c>
      <c r="C4" s="191" t="s">
        <v>350</v>
      </c>
      <c r="D4" s="191" t="s">
        <v>351</v>
      </c>
      <c r="E4" s="191" t="s">
        <v>352</v>
      </c>
      <c r="F4" s="191" t="s">
        <v>353</v>
      </c>
      <c r="G4" s="191" t="s">
        <v>179</v>
      </c>
      <c r="H4" s="191" t="s">
        <v>205</v>
      </c>
      <c r="I4" s="191" t="s">
        <v>354</v>
      </c>
      <c r="J4" s="191" t="s">
        <v>180</v>
      </c>
      <c r="K4" s="191" t="s">
        <v>181</v>
      </c>
      <c r="L4" s="191" t="s">
        <v>182</v>
      </c>
    </row>
    <row r="5" spans="1:12" ht="15">
      <c r="A5" s="190" t="s">
        <v>355</v>
      </c>
      <c r="B5" s="190" t="s">
        <v>89</v>
      </c>
      <c r="C5" s="191" t="s">
        <v>356</v>
      </c>
      <c r="D5" s="191" t="s">
        <v>357</v>
      </c>
      <c r="E5" s="191" t="s">
        <v>358</v>
      </c>
      <c r="F5" s="191" t="s">
        <v>359</v>
      </c>
      <c r="G5" s="190">
        <v>8</v>
      </c>
      <c r="H5" s="190">
        <v>34</v>
      </c>
      <c r="I5" s="190">
        <v>130</v>
      </c>
      <c r="J5" s="192">
        <v>0.3347222222222222</v>
      </c>
      <c r="K5" s="192">
        <v>0.1673611111111111</v>
      </c>
      <c r="L5" s="212">
        <v>2.3569444444444447</v>
      </c>
    </row>
    <row r="6" spans="1:12" ht="15">
      <c r="A6" s="190" t="s">
        <v>85</v>
      </c>
      <c r="B6" s="190" t="s">
        <v>323</v>
      </c>
      <c r="C6" s="191" t="s">
        <v>360</v>
      </c>
      <c r="D6" s="191" t="s">
        <v>361</v>
      </c>
      <c r="E6" s="191" t="s">
        <v>362</v>
      </c>
      <c r="F6" s="191" t="s">
        <v>363</v>
      </c>
      <c r="G6" s="190">
        <v>8</v>
      </c>
      <c r="H6" s="190">
        <v>30</v>
      </c>
      <c r="I6" s="190">
        <v>130</v>
      </c>
      <c r="J6" s="192">
        <v>0.3347222222222222</v>
      </c>
      <c r="K6" s="192">
        <v>0.1673611111111111</v>
      </c>
      <c r="L6" s="212">
        <v>2.5701388888888888</v>
      </c>
    </row>
    <row r="7" spans="1:12" ht="15">
      <c r="A7" s="190" t="s">
        <v>86</v>
      </c>
      <c r="B7" s="190" t="s">
        <v>18</v>
      </c>
      <c r="C7" s="191" t="s">
        <v>364</v>
      </c>
      <c r="D7" s="191" t="s">
        <v>365</v>
      </c>
      <c r="E7" s="191" t="s">
        <v>366</v>
      </c>
      <c r="F7" s="191" t="s">
        <v>367</v>
      </c>
      <c r="G7" s="190">
        <v>8</v>
      </c>
      <c r="H7" s="190">
        <v>28</v>
      </c>
      <c r="I7" s="190">
        <v>138</v>
      </c>
      <c r="J7" s="192">
        <v>0.3347222222222222</v>
      </c>
      <c r="K7" s="192">
        <v>0.1673611111111111</v>
      </c>
      <c r="L7" s="212">
        <v>2.776388888888889</v>
      </c>
    </row>
    <row r="8" spans="1:12" ht="15">
      <c r="A8" s="190" t="s">
        <v>88</v>
      </c>
      <c r="B8" s="190" t="s">
        <v>87</v>
      </c>
      <c r="C8" s="191" t="s">
        <v>368</v>
      </c>
      <c r="D8" s="191" t="s">
        <v>369</v>
      </c>
      <c r="E8" s="191" t="s">
        <v>370</v>
      </c>
      <c r="F8" s="191" t="s">
        <v>371</v>
      </c>
      <c r="G8" s="190">
        <v>8</v>
      </c>
      <c r="H8" s="190">
        <v>26</v>
      </c>
      <c r="I8" s="190">
        <v>130</v>
      </c>
      <c r="J8" s="192">
        <v>0.3347222222222222</v>
      </c>
      <c r="K8" s="192">
        <v>0.1673611111111111</v>
      </c>
      <c r="L8" s="212">
        <v>2.196527777777778</v>
      </c>
    </row>
    <row r="9" spans="1:12" ht="15">
      <c r="A9" s="190" t="s">
        <v>90</v>
      </c>
      <c r="B9" s="190" t="s">
        <v>92</v>
      </c>
      <c r="C9" s="191" t="s">
        <v>372</v>
      </c>
      <c r="D9" s="191" t="s">
        <v>373</v>
      </c>
      <c r="E9" s="191" t="s">
        <v>374</v>
      </c>
      <c r="F9" s="191" t="s">
        <v>375</v>
      </c>
      <c r="G9" s="190">
        <v>6</v>
      </c>
      <c r="H9" s="190">
        <v>28</v>
      </c>
      <c r="I9" s="190">
        <v>130</v>
      </c>
      <c r="J9" s="192">
        <v>0.25277777777777777</v>
      </c>
      <c r="K9" s="192">
        <v>0.12638888888888888</v>
      </c>
      <c r="L9" s="212">
        <v>2.113888888888889</v>
      </c>
    </row>
    <row r="10" spans="1:12" ht="15">
      <c r="A10" s="190" t="s">
        <v>376</v>
      </c>
      <c r="B10" s="190" t="s">
        <v>322</v>
      </c>
      <c r="C10" s="191" t="s">
        <v>377</v>
      </c>
      <c r="D10" s="191" t="s">
        <v>378</v>
      </c>
      <c r="E10" s="191" t="s">
        <v>379</v>
      </c>
      <c r="F10" s="191" t="s">
        <v>380</v>
      </c>
      <c r="G10" s="190">
        <v>6</v>
      </c>
      <c r="H10" s="190">
        <v>26</v>
      </c>
      <c r="I10" s="190">
        <v>120</v>
      </c>
      <c r="J10" s="192">
        <v>0.25277777777777777</v>
      </c>
      <c r="K10" s="192">
        <v>0.12638888888888888</v>
      </c>
      <c r="L10" s="212">
        <v>1.9451388888888888</v>
      </c>
    </row>
    <row r="11" spans="1:12" ht="15">
      <c r="A11" s="190" t="s">
        <v>381</v>
      </c>
      <c r="B11" s="190" t="s">
        <v>17</v>
      </c>
      <c r="C11" s="191" t="s">
        <v>382</v>
      </c>
      <c r="D11" s="191" t="s">
        <v>383</v>
      </c>
      <c r="E11" s="191" t="s">
        <v>384</v>
      </c>
      <c r="F11" s="191" t="s">
        <v>385</v>
      </c>
      <c r="G11" s="190">
        <v>6</v>
      </c>
      <c r="H11" s="190">
        <v>22</v>
      </c>
      <c r="I11" s="190">
        <v>134</v>
      </c>
      <c r="J11" s="192">
        <v>0.25277777777777777</v>
      </c>
      <c r="K11" s="192">
        <v>0.12638888888888888</v>
      </c>
      <c r="L11" s="212">
        <v>2.149305555555556</v>
      </c>
    </row>
    <row r="12" spans="1:12" ht="15">
      <c r="A12" s="190" t="s">
        <v>386</v>
      </c>
      <c r="B12" s="190" t="s">
        <v>324</v>
      </c>
      <c r="C12" s="191" t="s">
        <v>387</v>
      </c>
      <c r="D12" s="191" t="s">
        <v>388</v>
      </c>
      <c r="E12" s="191" t="s">
        <v>389</v>
      </c>
      <c r="F12" s="191" t="s">
        <v>390</v>
      </c>
      <c r="G12" s="190">
        <v>6</v>
      </c>
      <c r="H12" s="190">
        <v>22</v>
      </c>
      <c r="I12" s="190">
        <v>126</v>
      </c>
      <c r="J12" s="192">
        <v>0.25277777777777777</v>
      </c>
      <c r="K12" s="192">
        <v>0.12638888888888888</v>
      </c>
      <c r="L12" s="212">
        <v>2.446527777777778</v>
      </c>
    </row>
    <row r="13" spans="1:12" ht="15">
      <c r="A13" s="190" t="s">
        <v>391</v>
      </c>
      <c r="B13" s="190" t="s">
        <v>94</v>
      </c>
      <c r="C13" s="191" t="s">
        <v>392</v>
      </c>
      <c r="D13" s="191" t="s">
        <v>393</v>
      </c>
      <c r="E13" s="191" t="s">
        <v>394</v>
      </c>
      <c r="F13" s="191" t="s">
        <v>395</v>
      </c>
      <c r="G13" s="190">
        <v>4</v>
      </c>
      <c r="H13" s="190">
        <v>28</v>
      </c>
      <c r="I13" s="190">
        <v>120</v>
      </c>
      <c r="J13" s="192">
        <v>0.1708333333333333</v>
      </c>
      <c r="K13" s="192">
        <v>0.08541666666666665</v>
      </c>
      <c r="L13" s="212">
        <v>1.7868055555555555</v>
      </c>
    </row>
    <row r="14" spans="1:12" ht="15">
      <c r="A14" s="190" t="s">
        <v>396</v>
      </c>
      <c r="B14" s="190" t="s">
        <v>27</v>
      </c>
      <c r="C14" s="191" t="s">
        <v>397</v>
      </c>
      <c r="D14" s="191" t="s">
        <v>398</v>
      </c>
      <c r="E14" s="191" t="s">
        <v>399</v>
      </c>
      <c r="F14" s="191" t="s">
        <v>400</v>
      </c>
      <c r="G14" s="190">
        <v>4</v>
      </c>
      <c r="H14" s="190">
        <v>24</v>
      </c>
      <c r="I14" s="190">
        <v>130</v>
      </c>
      <c r="J14" s="192">
        <v>0.1708333333333333</v>
      </c>
      <c r="K14" s="192">
        <v>0.08541666666666665</v>
      </c>
      <c r="L14" s="212">
        <v>1.9527777777777777</v>
      </c>
    </row>
    <row r="15" spans="1:12" ht="15">
      <c r="A15" s="190" t="s">
        <v>401</v>
      </c>
      <c r="B15" s="190" t="s">
        <v>96</v>
      </c>
      <c r="C15" s="191" t="s">
        <v>402</v>
      </c>
      <c r="D15" s="191" t="s">
        <v>403</v>
      </c>
      <c r="E15" s="191" t="s">
        <v>404</v>
      </c>
      <c r="F15" s="191" t="s">
        <v>405</v>
      </c>
      <c r="G15" s="190">
        <v>4</v>
      </c>
      <c r="H15" s="190">
        <v>24</v>
      </c>
      <c r="I15" s="190">
        <v>126</v>
      </c>
      <c r="J15" s="192">
        <v>0.1708333333333333</v>
      </c>
      <c r="K15" s="192">
        <v>0.08541666666666665</v>
      </c>
      <c r="L15" s="212">
        <v>1.9541666666666666</v>
      </c>
    </row>
    <row r="16" spans="1:12" ht="15">
      <c r="A16" s="190" t="s">
        <v>406</v>
      </c>
      <c r="B16" s="190" t="s">
        <v>95</v>
      </c>
      <c r="C16" s="191" t="s">
        <v>407</v>
      </c>
      <c r="D16" s="191" t="s">
        <v>408</v>
      </c>
      <c r="E16" s="191" t="s">
        <v>409</v>
      </c>
      <c r="F16" s="191" t="s">
        <v>410</v>
      </c>
      <c r="G16" s="190">
        <v>4</v>
      </c>
      <c r="H16" s="190">
        <v>24</v>
      </c>
      <c r="I16" s="190">
        <v>122</v>
      </c>
      <c r="J16" s="192">
        <v>0.1708333333333333</v>
      </c>
      <c r="K16" s="192">
        <v>0.08541666666666665</v>
      </c>
      <c r="L16" s="212">
        <v>2.1152777777777776</v>
      </c>
    </row>
    <row r="17" spans="1:12" ht="15">
      <c r="A17" s="190" t="s">
        <v>411</v>
      </c>
      <c r="B17" s="190" t="s">
        <v>25</v>
      </c>
      <c r="C17" s="191" t="s">
        <v>412</v>
      </c>
      <c r="D17" s="191" t="s">
        <v>413</v>
      </c>
      <c r="E17" s="191" t="s">
        <v>414</v>
      </c>
      <c r="F17" s="191" t="s">
        <v>415</v>
      </c>
      <c r="G17" s="190">
        <v>4</v>
      </c>
      <c r="H17" s="190">
        <v>20</v>
      </c>
      <c r="I17" s="190">
        <v>124</v>
      </c>
      <c r="J17" s="192">
        <v>0.1708333333333333</v>
      </c>
      <c r="K17" s="192">
        <v>0.08541666666666665</v>
      </c>
      <c r="L17" s="190" t="s">
        <v>416</v>
      </c>
    </row>
    <row r="18" spans="1:12" ht="15">
      <c r="A18" s="190" t="s">
        <v>417</v>
      </c>
      <c r="B18" s="190" t="s">
        <v>97</v>
      </c>
      <c r="C18" s="191" t="s">
        <v>418</v>
      </c>
      <c r="D18" s="191" t="s">
        <v>419</v>
      </c>
      <c r="E18" s="191" t="s">
        <v>420</v>
      </c>
      <c r="F18" s="191" t="s">
        <v>421</v>
      </c>
      <c r="G18" s="190">
        <v>2</v>
      </c>
      <c r="H18" s="190">
        <v>22</v>
      </c>
      <c r="I18" s="190">
        <v>116</v>
      </c>
      <c r="J18" s="192">
        <v>0.08888888888888889</v>
      </c>
      <c r="K18" s="192">
        <v>0.044444444444444446</v>
      </c>
      <c r="L18" s="212">
        <v>1.582638888888889</v>
      </c>
    </row>
    <row r="19" spans="1:12" ht="15">
      <c r="A19" s="190" t="s">
        <v>422</v>
      </c>
      <c r="B19" s="190" t="s">
        <v>98</v>
      </c>
      <c r="C19" s="191" t="s">
        <v>423</v>
      </c>
      <c r="D19" s="191" t="s">
        <v>424</v>
      </c>
      <c r="E19" s="191" t="s">
        <v>425</v>
      </c>
      <c r="F19" s="191" t="s">
        <v>426</v>
      </c>
      <c r="G19" s="190">
        <v>2</v>
      </c>
      <c r="H19" s="190">
        <v>20</v>
      </c>
      <c r="I19" s="190">
        <v>110</v>
      </c>
      <c r="J19" s="192">
        <v>0.08888888888888889</v>
      </c>
      <c r="K19" s="192">
        <v>0.044444444444444446</v>
      </c>
      <c r="L19" s="190" t="s">
        <v>427</v>
      </c>
    </row>
    <row r="20" spans="1:12" ht="15">
      <c r="A20" s="190" t="s">
        <v>428</v>
      </c>
      <c r="B20" s="190" t="s">
        <v>93</v>
      </c>
      <c r="C20" s="191" t="s">
        <v>429</v>
      </c>
      <c r="D20" s="191" t="s">
        <v>430</v>
      </c>
      <c r="E20" s="191" t="s">
        <v>431</v>
      </c>
      <c r="F20" s="191" t="s">
        <v>432</v>
      </c>
      <c r="G20" s="190">
        <v>0</v>
      </c>
      <c r="H20" s="190">
        <v>22</v>
      </c>
      <c r="I20" s="190">
        <v>114</v>
      </c>
      <c r="J20" s="192">
        <v>0.006944444444444444</v>
      </c>
      <c r="K20" s="192">
        <v>0.003472222222222222</v>
      </c>
      <c r="L20" s="190" t="s">
        <v>433</v>
      </c>
    </row>
  </sheetData>
  <sheetProtection password="CFE5" sheet="1"/>
  <mergeCells count="1">
    <mergeCell ref="A1:L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.8515625" style="0" customWidth="1"/>
    <col min="2" max="2" width="52.8515625" style="0" customWidth="1"/>
    <col min="3" max="3" width="55.8515625" style="0" customWidth="1"/>
    <col min="4" max="4" width="7.421875" style="37" bestFit="1" customWidth="1"/>
  </cols>
  <sheetData>
    <row r="2" spans="1:7" ht="15" customHeight="1">
      <c r="A2" s="224" t="s">
        <v>325</v>
      </c>
      <c r="B2" s="224"/>
      <c r="C2" s="224"/>
      <c r="D2" s="224"/>
      <c r="E2" s="194"/>
      <c r="F2" s="194"/>
      <c r="G2" s="194"/>
    </row>
    <row r="3" spans="1:7" ht="15" customHeight="1">
      <c r="A3" s="224"/>
      <c r="B3" s="224"/>
      <c r="C3" s="224"/>
      <c r="D3" s="224"/>
      <c r="E3" s="194"/>
      <c r="F3" s="194"/>
      <c r="G3" s="194"/>
    </row>
    <row r="4" ht="15">
      <c r="A4" s="189"/>
    </row>
    <row r="5" spans="1:4" ht="15">
      <c r="A5" s="197" t="s">
        <v>304</v>
      </c>
      <c r="B5" s="197" t="s">
        <v>301</v>
      </c>
      <c r="C5" s="197" t="s">
        <v>302</v>
      </c>
      <c r="D5" s="198" t="s">
        <v>303</v>
      </c>
    </row>
    <row r="6" spans="1:4" ht="15">
      <c r="A6" s="190">
        <v>1</v>
      </c>
      <c r="B6" s="191" t="s">
        <v>94</v>
      </c>
      <c r="C6" s="191" t="s">
        <v>27</v>
      </c>
      <c r="D6" s="195">
        <v>0.50625</v>
      </c>
    </row>
    <row r="7" spans="1:4" ht="15">
      <c r="A7" s="190">
        <v>2</v>
      </c>
      <c r="B7" s="191" t="s">
        <v>98</v>
      </c>
      <c r="C7" s="191" t="s">
        <v>17</v>
      </c>
      <c r="D7" s="195">
        <v>0.21875</v>
      </c>
    </row>
    <row r="8" spans="1:4" ht="15">
      <c r="A8" s="190">
        <v>3</v>
      </c>
      <c r="B8" s="191" t="s">
        <v>322</v>
      </c>
      <c r="C8" s="191" t="s">
        <v>96</v>
      </c>
      <c r="D8" s="195">
        <v>0.17430555555555557</v>
      </c>
    </row>
    <row r="9" spans="1:4" ht="15">
      <c r="A9" s="190">
        <v>4</v>
      </c>
      <c r="B9" s="191" t="s">
        <v>18</v>
      </c>
      <c r="C9" s="191" t="s">
        <v>97</v>
      </c>
      <c r="D9" s="195">
        <v>0.6298611111111111</v>
      </c>
    </row>
    <row r="10" spans="1:4" ht="15">
      <c r="A10" s="190">
        <v>5</v>
      </c>
      <c r="B10" s="191" t="s">
        <v>87</v>
      </c>
      <c r="C10" s="191" t="s">
        <v>323</v>
      </c>
      <c r="D10" s="195">
        <v>0.34375</v>
      </c>
    </row>
    <row r="11" spans="1:4" ht="15">
      <c r="A11" s="190">
        <v>6</v>
      </c>
      <c r="B11" s="191" t="s">
        <v>92</v>
      </c>
      <c r="C11" s="191" t="s">
        <v>25</v>
      </c>
      <c r="D11" s="195">
        <v>0.6291666666666667</v>
      </c>
    </row>
    <row r="12" spans="1:4" ht="15">
      <c r="A12" s="190">
        <v>7</v>
      </c>
      <c r="B12" s="191" t="s">
        <v>95</v>
      </c>
      <c r="C12" s="191" t="s">
        <v>93</v>
      </c>
      <c r="D12" s="195">
        <v>0.6333333333333333</v>
      </c>
    </row>
    <row r="13" spans="1:4" ht="15">
      <c r="A13" s="190">
        <v>8</v>
      </c>
      <c r="B13" s="191" t="s">
        <v>324</v>
      </c>
      <c r="C13" s="191" t="s">
        <v>89</v>
      </c>
      <c r="D13" s="195">
        <v>0.4263888888888889</v>
      </c>
    </row>
    <row r="14" spans="1:4" ht="15">
      <c r="A14" s="193"/>
      <c r="B14" s="193"/>
      <c r="C14" s="193"/>
      <c r="D14" s="196"/>
    </row>
    <row r="15" spans="1:4" ht="15">
      <c r="A15" s="197" t="s">
        <v>305</v>
      </c>
      <c r="B15" s="197" t="s">
        <v>301</v>
      </c>
      <c r="C15" s="197" t="s">
        <v>302</v>
      </c>
      <c r="D15" s="198" t="s">
        <v>303</v>
      </c>
    </row>
    <row r="16" spans="1:4" ht="15">
      <c r="A16" s="190">
        <v>9</v>
      </c>
      <c r="B16" s="191" t="s">
        <v>17</v>
      </c>
      <c r="C16" s="191" t="s">
        <v>89</v>
      </c>
      <c r="D16" s="195">
        <v>0.21319444444444444</v>
      </c>
    </row>
    <row r="17" spans="1:4" ht="15">
      <c r="A17" s="190">
        <v>10</v>
      </c>
      <c r="B17" s="191" t="s">
        <v>323</v>
      </c>
      <c r="C17" s="191" t="s">
        <v>96</v>
      </c>
      <c r="D17" s="195">
        <v>0.6319444444444444</v>
      </c>
    </row>
    <row r="18" spans="1:4" ht="15">
      <c r="A18" s="190">
        <v>11</v>
      </c>
      <c r="B18" s="191" t="s">
        <v>92</v>
      </c>
      <c r="C18" s="191" t="s">
        <v>95</v>
      </c>
      <c r="D18" s="195">
        <v>0.42291666666666666</v>
      </c>
    </row>
    <row r="19" spans="1:4" ht="15">
      <c r="A19" s="190">
        <v>12</v>
      </c>
      <c r="B19" s="191" t="s">
        <v>18</v>
      </c>
      <c r="C19" s="191" t="s">
        <v>94</v>
      </c>
      <c r="D19" s="195">
        <v>0.6270833333333333</v>
      </c>
    </row>
    <row r="20" spans="1:4" ht="15">
      <c r="A20" s="190">
        <v>13</v>
      </c>
      <c r="B20" s="191" t="s">
        <v>93</v>
      </c>
      <c r="C20" s="191" t="s">
        <v>87</v>
      </c>
      <c r="D20" s="195">
        <v>0.21597222222222223</v>
      </c>
    </row>
    <row r="21" spans="1:4" ht="15">
      <c r="A21" s="190">
        <v>14</v>
      </c>
      <c r="B21" s="191" t="s">
        <v>98</v>
      </c>
      <c r="C21" s="191" t="s">
        <v>27</v>
      </c>
      <c r="D21" s="195">
        <v>0.09375</v>
      </c>
    </row>
    <row r="22" spans="1:4" ht="15">
      <c r="A22" s="190">
        <v>15</v>
      </c>
      <c r="B22" s="191" t="s">
        <v>97</v>
      </c>
      <c r="C22" s="191" t="s">
        <v>25</v>
      </c>
      <c r="D22" s="195">
        <v>0.3840277777777778</v>
      </c>
    </row>
    <row r="23" spans="1:4" ht="15">
      <c r="A23" s="190">
        <v>16</v>
      </c>
      <c r="B23" s="191" t="s">
        <v>324</v>
      </c>
      <c r="C23" s="191" t="s">
        <v>322</v>
      </c>
      <c r="D23" s="195">
        <v>0.2152777777777778</v>
      </c>
    </row>
    <row r="24" spans="1:4" ht="15">
      <c r="A24" s="193"/>
      <c r="B24" s="193"/>
      <c r="C24" s="193"/>
      <c r="D24" s="196"/>
    </row>
    <row r="25" spans="1:4" ht="15">
      <c r="A25" s="197" t="s">
        <v>306</v>
      </c>
      <c r="B25" s="197" t="s">
        <v>301</v>
      </c>
      <c r="C25" s="197" t="s">
        <v>302</v>
      </c>
      <c r="D25" s="198" t="s">
        <v>303</v>
      </c>
    </row>
    <row r="26" spans="1:4" ht="15">
      <c r="A26" s="190">
        <v>17</v>
      </c>
      <c r="B26" s="191" t="s">
        <v>18</v>
      </c>
      <c r="C26" s="191" t="s">
        <v>92</v>
      </c>
      <c r="D26" s="195">
        <v>0.6284722222222222</v>
      </c>
    </row>
    <row r="27" spans="1:4" ht="15">
      <c r="A27" s="190">
        <v>18</v>
      </c>
      <c r="B27" s="191" t="s">
        <v>323</v>
      </c>
      <c r="C27" s="191" t="s">
        <v>89</v>
      </c>
      <c r="D27" s="195">
        <v>0.17708333333333334</v>
      </c>
    </row>
    <row r="28" spans="1:4" ht="15">
      <c r="A28" s="190">
        <v>19</v>
      </c>
      <c r="B28" s="191" t="s">
        <v>322</v>
      </c>
      <c r="C28" s="191" t="s">
        <v>25</v>
      </c>
      <c r="D28" s="195">
        <v>0.6305555555555555</v>
      </c>
    </row>
    <row r="29" spans="1:4" ht="15">
      <c r="A29" s="190">
        <v>20</v>
      </c>
      <c r="B29" s="191" t="s">
        <v>27</v>
      </c>
      <c r="C29" s="191" t="s">
        <v>96</v>
      </c>
      <c r="D29" s="195">
        <v>0.6305555555555555</v>
      </c>
    </row>
    <row r="30" spans="1:4" ht="15">
      <c r="A30" s="190">
        <v>21</v>
      </c>
      <c r="B30" s="191" t="s">
        <v>87</v>
      </c>
      <c r="C30" s="191" t="s">
        <v>95</v>
      </c>
      <c r="D30" s="195">
        <v>0.33749999999999997</v>
      </c>
    </row>
    <row r="31" spans="1:4" ht="15">
      <c r="A31" s="190">
        <v>22</v>
      </c>
      <c r="B31" s="191" t="s">
        <v>17</v>
      </c>
      <c r="C31" s="191" t="s">
        <v>94</v>
      </c>
      <c r="D31" s="195">
        <v>0.5048611111111111</v>
      </c>
    </row>
    <row r="32" spans="1:4" ht="15">
      <c r="A32" s="190">
        <v>23</v>
      </c>
      <c r="B32" s="191" t="s">
        <v>324</v>
      </c>
      <c r="C32" s="191" t="s">
        <v>97</v>
      </c>
      <c r="D32" s="195">
        <v>0.6256944444444444</v>
      </c>
    </row>
    <row r="33" spans="1:4" ht="15">
      <c r="A33" s="190">
        <v>24</v>
      </c>
      <c r="B33" s="191" t="s">
        <v>98</v>
      </c>
      <c r="C33" s="191" t="s">
        <v>93</v>
      </c>
      <c r="D33" s="195">
        <v>0.6284722222222222</v>
      </c>
    </row>
    <row r="34" spans="1:4" ht="15">
      <c r="A34" s="193"/>
      <c r="B34" s="193"/>
      <c r="C34" s="193"/>
      <c r="D34" s="196"/>
    </row>
    <row r="35" spans="1:4" ht="15">
      <c r="A35" s="197" t="s">
        <v>307</v>
      </c>
      <c r="B35" s="197" t="s">
        <v>301</v>
      </c>
      <c r="C35" s="197" t="s">
        <v>302</v>
      </c>
      <c r="D35" s="198" t="s">
        <v>303</v>
      </c>
    </row>
    <row r="36" spans="1:4" ht="15">
      <c r="A36" s="190">
        <v>25</v>
      </c>
      <c r="B36" s="191" t="s">
        <v>89</v>
      </c>
      <c r="C36" s="191" t="s">
        <v>18</v>
      </c>
      <c r="D36" s="195">
        <v>0.3819444444444444</v>
      </c>
    </row>
    <row r="37" spans="1:4" ht="15">
      <c r="A37" s="190">
        <v>26</v>
      </c>
      <c r="B37" s="191" t="s">
        <v>87</v>
      </c>
      <c r="C37" s="191" t="s">
        <v>322</v>
      </c>
      <c r="D37" s="195">
        <v>0.46249999999999997</v>
      </c>
    </row>
    <row r="38" spans="1:4" ht="15">
      <c r="A38" s="190">
        <v>27</v>
      </c>
      <c r="B38" s="191" t="s">
        <v>323</v>
      </c>
      <c r="C38" s="191" t="s">
        <v>17</v>
      </c>
      <c r="D38" s="195">
        <v>0.5027777777777778</v>
      </c>
    </row>
    <row r="39" spans="1:4" ht="15">
      <c r="A39" s="190">
        <v>28</v>
      </c>
      <c r="B39" s="191" t="s">
        <v>92</v>
      </c>
      <c r="C39" s="191" t="s">
        <v>27</v>
      </c>
      <c r="D39" s="195">
        <v>0.6270833333333333</v>
      </c>
    </row>
    <row r="40" spans="1:4" ht="15">
      <c r="A40" s="190">
        <v>29</v>
      </c>
      <c r="B40" s="191" t="s">
        <v>96</v>
      </c>
      <c r="C40" s="191" t="s">
        <v>95</v>
      </c>
      <c r="D40" s="195">
        <v>0.09166666666666667</v>
      </c>
    </row>
    <row r="41" spans="1:4" ht="15">
      <c r="A41" s="190">
        <v>30</v>
      </c>
      <c r="B41" s="191" t="s">
        <v>25</v>
      </c>
      <c r="C41" s="191" t="s">
        <v>94</v>
      </c>
      <c r="D41" s="195">
        <v>0.25972222222222224</v>
      </c>
    </row>
    <row r="42" spans="1:4" ht="15">
      <c r="A42" s="190">
        <v>31</v>
      </c>
      <c r="B42" s="191" t="s">
        <v>98</v>
      </c>
      <c r="C42" s="191" t="s">
        <v>324</v>
      </c>
      <c r="D42" s="195">
        <v>0.4263888888888889</v>
      </c>
    </row>
    <row r="43" spans="1:4" ht="15">
      <c r="A43" s="190">
        <v>32</v>
      </c>
      <c r="B43" s="191" t="s">
        <v>97</v>
      </c>
      <c r="C43" s="191" t="s">
        <v>93</v>
      </c>
      <c r="D43" s="195">
        <v>0.5006944444444444</v>
      </c>
    </row>
    <row r="44" spans="1:4" ht="15">
      <c r="A44" s="193"/>
      <c r="B44" s="193"/>
      <c r="C44" s="193"/>
      <c r="D44" s="196"/>
    </row>
    <row r="45" spans="1:4" ht="15">
      <c r="A45" s="197" t="s">
        <v>308</v>
      </c>
      <c r="B45" s="197" t="s">
        <v>301</v>
      </c>
      <c r="C45" s="197" t="s">
        <v>302</v>
      </c>
      <c r="D45" s="198" t="s">
        <v>303</v>
      </c>
    </row>
    <row r="46" spans="1:4" ht="15">
      <c r="A46" s="190">
        <v>33</v>
      </c>
      <c r="B46" s="191" t="s">
        <v>18</v>
      </c>
      <c r="C46" s="191" t="s">
        <v>87</v>
      </c>
      <c r="D46" s="195">
        <v>0.4680555555555555</v>
      </c>
    </row>
    <row r="47" spans="1:4" ht="15">
      <c r="A47" s="190">
        <v>34</v>
      </c>
      <c r="B47" s="191" t="s">
        <v>92</v>
      </c>
      <c r="C47" s="191" t="s">
        <v>89</v>
      </c>
      <c r="D47" s="195">
        <v>0.21597222222222223</v>
      </c>
    </row>
    <row r="48" spans="1:4" ht="15">
      <c r="A48" s="190">
        <v>35</v>
      </c>
      <c r="B48" s="191" t="s">
        <v>323</v>
      </c>
      <c r="C48" s="191" t="s">
        <v>27</v>
      </c>
      <c r="D48" s="195">
        <v>0.6277777777777778</v>
      </c>
    </row>
    <row r="49" spans="1:4" ht="15">
      <c r="A49" s="190">
        <v>36</v>
      </c>
      <c r="B49" s="191" t="s">
        <v>95</v>
      </c>
      <c r="C49" s="191" t="s">
        <v>324</v>
      </c>
      <c r="D49" s="195">
        <v>0.3430555555555555</v>
      </c>
    </row>
    <row r="50" spans="1:4" ht="15">
      <c r="A50" s="190">
        <v>37</v>
      </c>
      <c r="B50" s="191" t="s">
        <v>94</v>
      </c>
      <c r="C50" s="191" t="s">
        <v>322</v>
      </c>
      <c r="D50" s="195">
        <v>0.2576388888888889</v>
      </c>
    </row>
    <row r="51" spans="1:4" ht="15">
      <c r="A51" s="190">
        <v>38</v>
      </c>
      <c r="B51" s="191" t="s">
        <v>17</v>
      </c>
      <c r="C51" s="191" t="s">
        <v>93</v>
      </c>
      <c r="D51" s="195">
        <v>0.6277777777777778</v>
      </c>
    </row>
    <row r="52" spans="1:4" ht="15">
      <c r="A52" s="190">
        <v>39</v>
      </c>
      <c r="B52" s="191" t="s">
        <v>98</v>
      </c>
      <c r="C52" s="191" t="s">
        <v>25</v>
      </c>
      <c r="D52" s="195">
        <v>0.3854166666666667</v>
      </c>
    </row>
    <row r="53" spans="1:4" ht="15">
      <c r="A53" s="190">
        <v>40</v>
      </c>
      <c r="B53" s="191" t="s">
        <v>96</v>
      </c>
      <c r="C53" s="191" t="s">
        <v>97</v>
      </c>
      <c r="D53" s="195">
        <v>0.6305555555555555</v>
      </c>
    </row>
  </sheetData>
  <sheetProtection password="CFE5" sheet="1"/>
  <mergeCells count="1">
    <mergeCell ref="A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B26" sqref="B26"/>
    </sheetView>
  </sheetViews>
  <sheetFormatPr defaultColWidth="10.28125" defaultRowHeight="15"/>
  <cols>
    <col min="1" max="1" width="5.8515625" style="68" customWidth="1"/>
    <col min="2" max="2" width="44.28125" style="68" customWidth="1"/>
    <col min="3" max="3" width="9.421875" style="68" customWidth="1"/>
    <col min="4" max="4" width="9.00390625" style="68" customWidth="1"/>
    <col min="5" max="5" width="7.421875" style="68" customWidth="1"/>
    <col min="6" max="6" width="6.8515625" style="68" customWidth="1"/>
    <col min="7" max="7" width="9.140625" style="68" customWidth="1"/>
    <col min="8" max="9" width="9.28125" style="68" customWidth="1"/>
    <col min="10" max="11" width="10.28125" style="68" customWidth="1"/>
    <col min="12" max="16384" width="10.28125" style="68" customWidth="1"/>
  </cols>
  <sheetData>
    <row r="1" spans="1:19" ht="20.25">
      <c r="A1" s="225"/>
      <c r="B1" s="226"/>
      <c r="C1" s="226"/>
      <c r="D1" s="226"/>
      <c r="E1" s="226"/>
      <c r="F1" s="226"/>
      <c r="G1" s="226"/>
      <c r="H1" s="226"/>
      <c r="I1" s="226"/>
      <c r="J1" s="226"/>
      <c r="K1" s="67"/>
      <c r="L1" s="67"/>
      <c r="M1" s="67"/>
      <c r="N1" s="67"/>
      <c r="O1" s="67"/>
      <c r="P1" s="67"/>
      <c r="Q1" s="67"/>
      <c r="R1" s="67"/>
      <c r="S1" s="67"/>
    </row>
    <row r="2" spans="1:19" ht="50.25" customHeight="1">
      <c r="A2" s="227" t="s">
        <v>100</v>
      </c>
      <c r="B2" s="227"/>
      <c r="C2" s="227"/>
      <c r="D2" s="227"/>
      <c r="E2" s="227"/>
      <c r="F2" s="227"/>
      <c r="G2" s="227"/>
      <c r="H2" s="227"/>
      <c r="I2" s="227"/>
      <c r="J2" s="227"/>
      <c r="K2" s="67"/>
      <c r="L2" s="67"/>
      <c r="M2" s="67"/>
      <c r="N2" s="67"/>
      <c r="O2" s="67"/>
      <c r="P2" s="67"/>
      <c r="Q2" s="67"/>
      <c r="R2" s="67"/>
      <c r="S2" s="67"/>
    </row>
    <row r="3" spans="1:19" ht="48.75" customHeight="1">
      <c r="A3" s="69" t="s">
        <v>80</v>
      </c>
      <c r="B3" s="70" t="s">
        <v>16</v>
      </c>
      <c r="C3" s="71" t="s">
        <v>101</v>
      </c>
      <c r="D3" s="71" t="s">
        <v>102</v>
      </c>
      <c r="E3" s="71" t="s">
        <v>103</v>
      </c>
      <c r="F3" s="71" t="s">
        <v>104</v>
      </c>
      <c r="G3" s="72" t="s">
        <v>105</v>
      </c>
      <c r="H3" s="73" t="s">
        <v>106</v>
      </c>
      <c r="I3" s="73" t="s">
        <v>84</v>
      </c>
      <c r="J3" s="74" t="s">
        <v>107</v>
      </c>
      <c r="K3" s="67"/>
      <c r="L3" s="67"/>
      <c r="M3" s="67"/>
      <c r="N3" s="67"/>
      <c r="O3" s="67"/>
      <c r="P3" s="67"/>
      <c r="Q3" s="67"/>
      <c r="R3" s="67"/>
      <c r="S3" s="67"/>
    </row>
    <row r="4" spans="1:19" ht="25.5" customHeight="1">
      <c r="A4" s="75">
        <v>1</v>
      </c>
      <c r="B4" s="76" t="s">
        <v>17</v>
      </c>
      <c r="C4" s="77">
        <v>16</v>
      </c>
      <c r="D4" s="77">
        <v>15</v>
      </c>
      <c r="E4" s="77">
        <v>15</v>
      </c>
      <c r="F4" s="78">
        <v>16</v>
      </c>
      <c r="G4" s="79">
        <v>10</v>
      </c>
      <c r="H4" s="80">
        <v>15</v>
      </c>
      <c r="I4" s="66">
        <f aca="true" t="shared" si="0" ref="I4:I19">SUM(C4:H4)</f>
        <v>87</v>
      </c>
      <c r="J4" s="81">
        <v>16</v>
      </c>
      <c r="K4" s="67"/>
      <c r="L4" s="67"/>
      <c r="M4" s="67"/>
      <c r="N4" s="67"/>
      <c r="O4" s="67"/>
      <c r="P4" s="67"/>
      <c r="Q4" s="67"/>
      <c r="R4" s="67"/>
      <c r="S4" s="67"/>
    </row>
    <row r="5" spans="1:19" ht="25.5" customHeight="1">
      <c r="A5" s="75" t="s">
        <v>85</v>
      </c>
      <c r="B5" s="76" t="s">
        <v>18</v>
      </c>
      <c r="C5" s="77">
        <v>12</v>
      </c>
      <c r="D5" s="77">
        <v>16</v>
      </c>
      <c r="E5" s="77">
        <v>10</v>
      </c>
      <c r="F5" s="78">
        <v>15</v>
      </c>
      <c r="G5" s="79">
        <v>8</v>
      </c>
      <c r="H5" s="80">
        <v>16</v>
      </c>
      <c r="I5" s="66">
        <f t="shared" si="0"/>
        <v>77</v>
      </c>
      <c r="J5" s="81">
        <v>15</v>
      </c>
      <c r="K5" s="67"/>
      <c r="L5" s="67"/>
      <c r="M5" s="67"/>
      <c r="N5" s="67"/>
      <c r="O5" s="67"/>
      <c r="P5" s="67"/>
      <c r="Q5" s="67"/>
      <c r="R5" s="67"/>
      <c r="S5" s="67"/>
    </row>
    <row r="6" spans="1:19" ht="25.5" customHeight="1">
      <c r="A6" s="75" t="s">
        <v>86</v>
      </c>
      <c r="B6" s="76" t="s">
        <v>21</v>
      </c>
      <c r="C6" s="77">
        <v>11</v>
      </c>
      <c r="D6" s="77">
        <v>9</v>
      </c>
      <c r="E6" s="77">
        <v>11</v>
      </c>
      <c r="F6" s="78">
        <v>12</v>
      </c>
      <c r="G6" s="79">
        <v>16</v>
      </c>
      <c r="H6" s="80">
        <v>13</v>
      </c>
      <c r="I6" s="66">
        <f t="shared" si="0"/>
        <v>72</v>
      </c>
      <c r="J6" s="81">
        <v>14</v>
      </c>
      <c r="K6" s="67"/>
      <c r="L6" s="67"/>
      <c r="M6" s="67"/>
      <c r="N6" s="67"/>
      <c r="O6" s="67"/>
      <c r="P6" s="67"/>
      <c r="Q6" s="67"/>
      <c r="R6" s="67"/>
      <c r="S6" s="67"/>
    </row>
    <row r="7" spans="1:19" ht="25.5" customHeight="1">
      <c r="A7" s="75" t="s">
        <v>88</v>
      </c>
      <c r="B7" s="76" t="s">
        <v>20</v>
      </c>
      <c r="C7" s="77">
        <v>13</v>
      </c>
      <c r="D7" s="77">
        <v>13</v>
      </c>
      <c r="E7" s="77">
        <v>14</v>
      </c>
      <c r="F7" s="78">
        <v>13</v>
      </c>
      <c r="G7" s="79">
        <v>13</v>
      </c>
      <c r="H7" s="80">
        <v>4</v>
      </c>
      <c r="I7" s="66">
        <f t="shared" si="0"/>
        <v>70</v>
      </c>
      <c r="J7" s="81">
        <v>13</v>
      </c>
      <c r="K7" s="67"/>
      <c r="L7" s="67"/>
      <c r="M7" s="67"/>
      <c r="N7" s="67"/>
      <c r="O7" s="67"/>
      <c r="P7" s="67"/>
      <c r="Q7" s="67"/>
      <c r="R7" s="67"/>
      <c r="S7" s="67"/>
    </row>
    <row r="8" spans="1:19" ht="25.5" customHeight="1">
      <c r="A8" s="75" t="s">
        <v>90</v>
      </c>
      <c r="B8" s="76" t="s">
        <v>108</v>
      </c>
      <c r="C8" s="77">
        <v>9</v>
      </c>
      <c r="D8" s="77">
        <v>12</v>
      </c>
      <c r="E8" s="77">
        <v>6</v>
      </c>
      <c r="F8" s="78">
        <v>11</v>
      </c>
      <c r="G8" s="79">
        <v>15</v>
      </c>
      <c r="H8" s="80">
        <v>14</v>
      </c>
      <c r="I8" s="66">
        <f t="shared" si="0"/>
        <v>67</v>
      </c>
      <c r="J8" s="81">
        <v>12</v>
      </c>
      <c r="K8" s="67"/>
      <c r="L8" s="67"/>
      <c r="M8" s="67"/>
      <c r="N8" s="67"/>
      <c r="O8" s="67"/>
      <c r="P8" s="67"/>
      <c r="Q8" s="67"/>
      <c r="R8" s="67"/>
      <c r="S8" s="67"/>
    </row>
    <row r="9" spans="1:19" ht="25.5" customHeight="1">
      <c r="A9" s="75">
        <v>6</v>
      </c>
      <c r="B9" s="76" t="s">
        <v>23</v>
      </c>
      <c r="C9" s="77">
        <v>15</v>
      </c>
      <c r="D9" s="77">
        <v>5</v>
      </c>
      <c r="E9" s="77">
        <v>4</v>
      </c>
      <c r="F9" s="78">
        <v>10</v>
      </c>
      <c r="G9" s="79">
        <v>14</v>
      </c>
      <c r="H9" s="80">
        <v>12</v>
      </c>
      <c r="I9" s="66">
        <f t="shared" si="0"/>
        <v>60</v>
      </c>
      <c r="J9" s="81">
        <v>11</v>
      </c>
      <c r="K9" s="67"/>
      <c r="L9" s="67"/>
      <c r="M9" s="67"/>
      <c r="N9" s="67"/>
      <c r="O9" s="67"/>
      <c r="P9" s="67"/>
      <c r="Q9" s="67"/>
      <c r="R9" s="67"/>
      <c r="S9" s="67"/>
    </row>
    <row r="10" spans="1:19" ht="25.5" customHeight="1">
      <c r="A10" s="75">
        <v>7</v>
      </c>
      <c r="B10" s="76" t="s">
        <v>31</v>
      </c>
      <c r="C10" s="77">
        <v>2</v>
      </c>
      <c r="D10" s="77">
        <v>8</v>
      </c>
      <c r="E10" s="77">
        <v>16</v>
      </c>
      <c r="F10" s="78">
        <v>2</v>
      </c>
      <c r="G10" s="79">
        <v>11</v>
      </c>
      <c r="H10" s="80">
        <v>8</v>
      </c>
      <c r="I10" s="66">
        <f t="shared" si="0"/>
        <v>47</v>
      </c>
      <c r="J10" s="81">
        <v>10</v>
      </c>
      <c r="K10" s="67"/>
      <c r="L10" s="67"/>
      <c r="M10" s="67"/>
      <c r="N10" s="67"/>
      <c r="O10" s="67"/>
      <c r="P10" s="67"/>
      <c r="Q10" s="67"/>
      <c r="R10" s="67"/>
      <c r="S10" s="67"/>
    </row>
    <row r="11" spans="1:19" ht="25.5" customHeight="1">
      <c r="A11" s="75">
        <v>8</v>
      </c>
      <c r="B11" s="76" t="s">
        <v>30</v>
      </c>
      <c r="C11" s="77">
        <v>1</v>
      </c>
      <c r="D11" s="77">
        <v>14</v>
      </c>
      <c r="E11" s="77">
        <v>13</v>
      </c>
      <c r="F11" s="78">
        <v>3</v>
      </c>
      <c r="G11" s="79">
        <v>5</v>
      </c>
      <c r="H11" s="80">
        <v>10</v>
      </c>
      <c r="I11" s="66">
        <f>SUM(C11:H11)</f>
        <v>46</v>
      </c>
      <c r="J11" s="81">
        <v>9</v>
      </c>
      <c r="K11" s="67"/>
      <c r="L11" s="67"/>
      <c r="M11" s="67"/>
      <c r="N11" s="67"/>
      <c r="O11" s="67"/>
      <c r="P11" s="67"/>
      <c r="Q11" s="67"/>
      <c r="R11" s="67"/>
      <c r="S11" s="67"/>
    </row>
    <row r="12" spans="1:19" ht="25.5" customHeight="1">
      <c r="A12" s="75">
        <v>9</v>
      </c>
      <c r="B12" s="76" t="s">
        <v>29</v>
      </c>
      <c r="C12" s="77">
        <v>10</v>
      </c>
      <c r="D12" s="77">
        <v>10</v>
      </c>
      <c r="E12" s="77">
        <v>8</v>
      </c>
      <c r="F12" s="78">
        <v>4</v>
      </c>
      <c r="G12" s="79">
        <v>3</v>
      </c>
      <c r="H12" s="80">
        <v>11</v>
      </c>
      <c r="I12" s="66">
        <f>SUM(C12:H12)</f>
        <v>46</v>
      </c>
      <c r="J12" s="81">
        <v>8</v>
      </c>
      <c r="K12" s="67"/>
      <c r="L12" s="67"/>
      <c r="M12" s="67"/>
      <c r="N12" s="67"/>
      <c r="O12" s="67"/>
      <c r="P12" s="67"/>
      <c r="Q12" s="67"/>
      <c r="R12" s="67"/>
      <c r="S12" s="67"/>
    </row>
    <row r="13" spans="1:19" ht="25.5" customHeight="1">
      <c r="A13" s="75">
        <v>10</v>
      </c>
      <c r="B13" s="76" t="s">
        <v>25</v>
      </c>
      <c r="C13" s="77">
        <v>14</v>
      </c>
      <c r="D13" s="77">
        <v>6</v>
      </c>
      <c r="E13" s="77">
        <v>7</v>
      </c>
      <c r="F13" s="78">
        <v>8</v>
      </c>
      <c r="G13" s="79">
        <v>7</v>
      </c>
      <c r="H13" s="80">
        <v>3</v>
      </c>
      <c r="I13" s="66">
        <f t="shared" si="0"/>
        <v>45</v>
      </c>
      <c r="J13" s="81">
        <v>7</v>
      </c>
      <c r="K13" s="67"/>
      <c r="L13" s="67"/>
      <c r="M13" s="67"/>
      <c r="N13" s="67"/>
      <c r="O13" s="67"/>
      <c r="P13" s="67"/>
      <c r="Q13" s="67"/>
      <c r="R13" s="67"/>
      <c r="S13" s="67"/>
    </row>
    <row r="14" spans="1:19" ht="25.5" customHeight="1">
      <c r="A14" s="75">
        <v>11</v>
      </c>
      <c r="B14" s="76" t="s">
        <v>28</v>
      </c>
      <c r="C14" s="77">
        <v>6</v>
      </c>
      <c r="D14" s="77">
        <v>11</v>
      </c>
      <c r="E14" s="77">
        <v>12</v>
      </c>
      <c r="F14" s="78">
        <v>5</v>
      </c>
      <c r="G14" s="79">
        <v>4</v>
      </c>
      <c r="H14" s="80">
        <v>7</v>
      </c>
      <c r="I14" s="66">
        <f t="shared" si="0"/>
        <v>45</v>
      </c>
      <c r="J14" s="81">
        <v>6</v>
      </c>
      <c r="K14" s="67"/>
      <c r="L14" s="67"/>
      <c r="M14" s="67"/>
      <c r="N14" s="67"/>
      <c r="O14" s="67"/>
      <c r="P14" s="67"/>
      <c r="Q14" s="67"/>
      <c r="R14" s="67"/>
      <c r="S14" s="67"/>
    </row>
    <row r="15" spans="1:19" ht="25.5" customHeight="1">
      <c r="A15" s="75">
        <v>12</v>
      </c>
      <c r="B15" s="76" t="s">
        <v>109</v>
      </c>
      <c r="C15" s="77">
        <v>7</v>
      </c>
      <c r="D15" s="77">
        <v>7</v>
      </c>
      <c r="E15" s="77">
        <v>9</v>
      </c>
      <c r="F15" s="78">
        <v>14</v>
      </c>
      <c r="G15" s="79">
        <v>1</v>
      </c>
      <c r="H15" s="80">
        <v>2</v>
      </c>
      <c r="I15" s="66">
        <f t="shared" si="0"/>
        <v>40</v>
      </c>
      <c r="J15" s="81">
        <v>5</v>
      </c>
      <c r="K15" s="67"/>
      <c r="L15" s="67"/>
      <c r="M15" s="67"/>
      <c r="N15" s="67"/>
      <c r="O15" s="67"/>
      <c r="P15" s="67"/>
      <c r="Q15" s="67"/>
      <c r="R15" s="67"/>
      <c r="S15" s="67"/>
    </row>
    <row r="16" spans="1:19" ht="25.5" customHeight="1">
      <c r="A16" s="75">
        <v>13</v>
      </c>
      <c r="B16" s="76" t="s">
        <v>24</v>
      </c>
      <c r="C16" s="77">
        <v>8</v>
      </c>
      <c r="D16" s="77">
        <v>2</v>
      </c>
      <c r="E16" s="77">
        <v>5</v>
      </c>
      <c r="F16" s="78">
        <v>9</v>
      </c>
      <c r="G16" s="79">
        <v>12</v>
      </c>
      <c r="H16" s="80">
        <v>1</v>
      </c>
      <c r="I16" s="66">
        <f t="shared" si="0"/>
        <v>37</v>
      </c>
      <c r="J16" s="81">
        <v>4</v>
      </c>
      <c r="K16" s="67"/>
      <c r="L16" s="67"/>
      <c r="M16" s="67"/>
      <c r="N16" s="67"/>
      <c r="O16" s="67"/>
      <c r="P16" s="67"/>
      <c r="Q16" s="67"/>
      <c r="R16" s="67"/>
      <c r="S16" s="67"/>
    </row>
    <row r="17" spans="1:19" ht="25.5" customHeight="1">
      <c r="A17" s="75">
        <v>14</v>
      </c>
      <c r="B17" s="76" t="s">
        <v>26</v>
      </c>
      <c r="C17" s="77">
        <v>4</v>
      </c>
      <c r="D17" s="77">
        <v>1</v>
      </c>
      <c r="E17" s="77">
        <v>3</v>
      </c>
      <c r="F17" s="78">
        <v>7</v>
      </c>
      <c r="G17" s="79">
        <v>9</v>
      </c>
      <c r="H17" s="80">
        <v>5</v>
      </c>
      <c r="I17" s="66">
        <f t="shared" si="0"/>
        <v>29</v>
      </c>
      <c r="J17" s="81">
        <v>3</v>
      </c>
      <c r="K17" s="67"/>
      <c r="L17" s="67"/>
      <c r="M17" s="67"/>
      <c r="N17" s="67"/>
      <c r="O17" s="67"/>
      <c r="P17" s="67"/>
      <c r="Q17" s="67"/>
      <c r="R17" s="67"/>
      <c r="S17" s="67"/>
    </row>
    <row r="18" spans="1:19" ht="25.5" customHeight="1">
      <c r="A18" s="75">
        <v>15</v>
      </c>
      <c r="B18" s="76" t="s">
        <v>27</v>
      </c>
      <c r="C18" s="77">
        <v>3</v>
      </c>
      <c r="D18" s="77">
        <v>3</v>
      </c>
      <c r="E18" s="77">
        <v>2</v>
      </c>
      <c r="F18" s="78">
        <v>6</v>
      </c>
      <c r="G18" s="79">
        <v>6</v>
      </c>
      <c r="H18" s="80">
        <v>6</v>
      </c>
      <c r="I18" s="66">
        <f t="shared" si="0"/>
        <v>26</v>
      </c>
      <c r="J18" s="81">
        <v>2</v>
      </c>
      <c r="K18" s="67"/>
      <c r="L18" s="67"/>
      <c r="M18" s="67"/>
      <c r="N18" s="67"/>
      <c r="O18" s="67"/>
      <c r="P18" s="67"/>
      <c r="Q18" s="67"/>
      <c r="R18" s="67"/>
      <c r="S18" s="67"/>
    </row>
    <row r="19" spans="1:19" ht="25.5" customHeight="1">
      <c r="A19" s="75">
        <v>16</v>
      </c>
      <c r="B19" s="76" t="s">
        <v>32</v>
      </c>
      <c r="C19" s="77">
        <v>5</v>
      </c>
      <c r="D19" s="77">
        <v>4</v>
      </c>
      <c r="E19" s="77">
        <v>1</v>
      </c>
      <c r="F19" s="78">
        <v>1</v>
      </c>
      <c r="G19" s="79">
        <v>2</v>
      </c>
      <c r="H19" s="80">
        <v>9</v>
      </c>
      <c r="I19" s="66">
        <f t="shared" si="0"/>
        <v>22</v>
      </c>
      <c r="J19" s="81">
        <v>1</v>
      </c>
      <c r="K19" s="67"/>
      <c r="L19" s="67"/>
      <c r="M19" s="67"/>
      <c r="N19" s="67"/>
      <c r="O19" s="67"/>
      <c r="P19" s="67"/>
      <c r="Q19" s="67"/>
      <c r="R19" s="67"/>
      <c r="S19" s="67"/>
    </row>
    <row r="20" spans="1:19" ht="15.75" customHeight="1">
      <c r="A20" s="228" t="s">
        <v>99</v>
      </c>
      <c r="B20" s="229"/>
      <c r="C20" s="229"/>
      <c r="D20" s="229"/>
      <c r="E20" s="229"/>
      <c r="F20" s="229"/>
      <c r="G20" s="229"/>
      <c r="H20" s="229"/>
      <c r="I20" s="229"/>
      <c r="J20" s="229"/>
      <c r="K20" s="67"/>
      <c r="L20" s="67"/>
      <c r="M20" s="67"/>
      <c r="N20" s="67"/>
      <c r="O20" s="67"/>
      <c r="P20" s="67"/>
      <c r="Q20" s="67"/>
      <c r="R20" s="67"/>
      <c r="S20" s="67"/>
    </row>
    <row r="21" spans="1:19" ht="11.2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1:19" ht="11.2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1:19" ht="11.2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1:19" ht="11.2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1:19" ht="11.2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1:19" ht="11.2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1:19" ht="11.2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1:19" ht="11.2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1:19" ht="11.2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1:19" ht="11.2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1:19" ht="11.2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</sheetData>
  <sheetProtection password="CFE5" sheet="1"/>
  <mergeCells count="3">
    <mergeCell ref="A1:J1"/>
    <mergeCell ref="A2:J2"/>
    <mergeCell ref="A20:J2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4.00390625" style="82" customWidth="1"/>
    <col min="2" max="2" width="26.00390625" style="83" customWidth="1"/>
    <col min="3" max="3" width="33.140625" style="84" customWidth="1"/>
    <col min="4" max="4" width="4.28125" style="85" bestFit="1" customWidth="1"/>
    <col min="5" max="5" width="6.00390625" style="85" bestFit="1" customWidth="1"/>
    <col min="6" max="6" width="4.28125" style="85" bestFit="1" customWidth="1"/>
    <col min="7" max="7" width="6.00390625" style="82" bestFit="1" customWidth="1"/>
    <col min="8" max="8" width="6.7109375" style="82" bestFit="1" customWidth="1"/>
    <col min="9" max="9" width="6.7109375" style="82" customWidth="1"/>
    <col min="10" max="10" width="7.140625" style="82" bestFit="1" customWidth="1"/>
    <col min="11" max="11" width="7.140625" style="82" customWidth="1"/>
    <col min="12" max="12" width="6.00390625" style="82" customWidth="1"/>
    <col min="13" max="16384" width="9.140625" style="82" customWidth="1"/>
  </cols>
  <sheetData>
    <row r="1" ht="15">
      <c r="L1" s="86"/>
    </row>
    <row r="2" ht="15">
      <c r="L2" s="86"/>
    </row>
    <row r="3" ht="15">
      <c r="L3" s="86"/>
    </row>
    <row r="4" ht="15">
      <c r="L4" s="86"/>
    </row>
    <row r="5" ht="15">
      <c r="L5" s="86"/>
    </row>
    <row r="6" spans="1:12" ht="23.25" thickBot="1">
      <c r="A6" s="109"/>
      <c r="B6" s="110"/>
      <c r="C6" s="110"/>
      <c r="D6" s="110"/>
      <c r="E6" s="110"/>
      <c r="F6" s="110"/>
      <c r="G6" s="109"/>
      <c r="H6" s="110"/>
      <c r="I6" s="110"/>
      <c r="J6" s="110"/>
      <c r="K6" s="110"/>
      <c r="L6" s="110"/>
    </row>
    <row r="7" spans="1:12" ht="39.75" customHeight="1" thickBot="1" thickTop="1">
      <c r="A7" s="87" t="s">
        <v>51</v>
      </c>
      <c r="B7" s="88" t="s">
        <v>16</v>
      </c>
      <c r="C7" s="89" t="s">
        <v>110</v>
      </c>
      <c r="D7" s="90" t="s">
        <v>111</v>
      </c>
      <c r="E7" s="91" t="s">
        <v>112</v>
      </c>
      <c r="F7" s="92" t="s">
        <v>113</v>
      </c>
      <c r="G7" s="92" t="s">
        <v>114</v>
      </c>
      <c r="H7" s="93" t="s">
        <v>115</v>
      </c>
      <c r="I7" s="93" t="s">
        <v>116</v>
      </c>
      <c r="J7" s="93" t="s">
        <v>117</v>
      </c>
      <c r="K7" s="92" t="s">
        <v>118</v>
      </c>
      <c r="L7" s="86"/>
    </row>
    <row r="8" spans="1:12" ht="21" customHeight="1" thickTop="1">
      <c r="A8" s="94">
        <v>1</v>
      </c>
      <c r="B8" s="63" t="s">
        <v>17</v>
      </c>
      <c r="C8" s="95" t="s">
        <v>119</v>
      </c>
      <c r="D8" s="96">
        <v>45</v>
      </c>
      <c r="E8" s="96">
        <v>26</v>
      </c>
      <c r="F8" s="96">
        <v>43</v>
      </c>
      <c r="G8" s="96">
        <v>33</v>
      </c>
      <c r="H8" s="97">
        <f aca="true" t="shared" si="0" ref="H8:I23">SUM(F8,D8)</f>
        <v>88</v>
      </c>
      <c r="I8" s="97">
        <f t="shared" si="0"/>
        <v>59</v>
      </c>
      <c r="J8" s="98">
        <f aca="true" t="shared" si="1" ref="J8:J23">IF(G8&gt;E8,G8,E8)</f>
        <v>33</v>
      </c>
      <c r="K8" s="99">
        <v>16</v>
      </c>
      <c r="L8" s="86"/>
    </row>
    <row r="9" spans="1:12" ht="21" customHeight="1">
      <c r="A9" s="100">
        <v>2</v>
      </c>
      <c r="B9" s="63" t="s">
        <v>23</v>
      </c>
      <c r="C9" s="101" t="s">
        <v>120</v>
      </c>
      <c r="D9" s="102">
        <v>44</v>
      </c>
      <c r="E9" s="102">
        <v>32</v>
      </c>
      <c r="F9" s="102">
        <v>45</v>
      </c>
      <c r="G9" s="102">
        <v>26</v>
      </c>
      <c r="H9" s="97">
        <f t="shared" si="0"/>
        <v>89</v>
      </c>
      <c r="I9" s="97">
        <f t="shared" si="0"/>
        <v>58</v>
      </c>
      <c r="J9" s="98">
        <f t="shared" si="1"/>
        <v>32</v>
      </c>
      <c r="K9" s="103">
        <v>15</v>
      </c>
      <c r="L9" s="86"/>
    </row>
    <row r="10" spans="1:12" ht="21" customHeight="1">
      <c r="A10" s="100">
        <v>3</v>
      </c>
      <c r="B10" s="63" t="s">
        <v>25</v>
      </c>
      <c r="C10" s="101" t="s">
        <v>41</v>
      </c>
      <c r="D10" s="102">
        <v>45</v>
      </c>
      <c r="E10" s="102">
        <v>19</v>
      </c>
      <c r="F10" s="102">
        <v>46</v>
      </c>
      <c r="G10" s="102">
        <v>30</v>
      </c>
      <c r="H10" s="97">
        <f t="shared" si="0"/>
        <v>91</v>
      </c>
      <c r="I10" s="97">
        <f t="shared" si="0"/>
        <v>49</v>
      </c>
      <c r="J10" s="98">
        <f t="shared" si="1"/>
        <v>30</v>
      </c>
      <c r="K10" s="103">
        <v>14</v>
      </c>
      <c r="L10" s="86"/>
    </row>
    <row r="11" spans="1:12" ht="21" customHeight="1">
      <c r="A11" s="100">
        <v>4</v>
      </c>
      <c r="B11" s="63" t="s">
        <v>20</v>
      </c>
      <c r="C11" s="101" t="s">
        <v>121</v>
      </c>
      <c r="D11" s="102">
        <v>44</v>
      </c>
      <c r="E11" s="102">
        <v>24</v>
      </c>
      <c r="F11" s="102">
        <v>43</v>
      </c>
      <c r="G11" s="102">
        <v>29</v>
      </c>
      <c r="H11" s="97">
        <f t="shared" si="0"/>
        <v>87</v>
      </c>
      <c r="I11" s="97">
        <f t="shared" si="0"/>
        <v>53</v>
      </c>
      <c r="J11" s="98">
        <f t="shared" si="1"/>
        <v>29</v>
      </c>
      <c r="K11" s="99">
        <v>13</v>
      </c>
      <c r="L11" s="86"/>
    </row>
    <row r="12" spans="1:12" ht="21" customHeight="1">
      <c r="A12" s="100">
        <v>5</v>
      </c>
      <c r="B12" s="63" t="s">
        <v>18</v>
      </c>
      <c r="C12" s="101" t="s">
        <v>47</v>
      </c>
      <c r="D12" s="102">
        <v>41</v>
      </c>
      <c r="E12" s="102">
        <v>23</v>
      </c>
      <c r="F12" s="102">
        <v>41</v>
      </c>
      <c r="G12" s="102">
        <v>26</v>
      </c>
      <c r="H12" s="97">
        <f t="shared" si="0"/>
        <v>82</v>
      </c>
      <c r="I12" s="97">
        <f t="shared" si="0"/>
        <v>49</v>
      </c>
      <c r="J12" s="98">
        <f t="shared" si="1"/>
        <v>26</v>
      </c>
      <c r="K12" s="103">
        <v>12</v>
      </c>
      <c r="L12" s="86"/>
    </row>
    <row r="13" spans="1:12" ht="21" customHeight="1">
      <c r="A13" s="100">
        <v>6</v>
      </c>
      <c r="B13" s="63" t="s">
        <v>21</v>
      </c>
      <c r="C13" s="101" t="s">
        <v>46</v>
      </c>
      <c r="D13" s="102">
        <v>44</v>
      </c>
      <c r="E13" s="102">
        <v>25</v>
      </c>
      <c r="F13" s="102">
        <v>43</v>
      </c>
      <c r="G13" s="102">
        <v>21</v>
      </c>
      <c r="H13" s="97">
        <f t="shared" si="0"/>
        <v>87</v>
      </c>
      <c r="I13" s="97">
        <f t="shared" si="0"/>
        <v>46</v>
      </c>
      <c r="J13" s="98">
        <f t="shared" si="1"/>
        <v>25</v>
      </c>
      <c r="K13" s="103">
        <v>11</v>
      </c>
      <c r="L13" s="86"/>
    </row>
    <row r="14" spans="1:12" ht="21" customHeight="1">
      <c r="A14" s="100">
        <v>7</v>
      </c>
      <c r="B14" s="63" t="s">
        <v>29</v>
      </c>
      <c r="C14" s="101" t="s">
        <v>50</v>
      </c>
      <c r="D14" s="102">
        <v>40</v>
      </c>
      <c r="E14" s="102">
        <v>21</v>
      </c>
      <c r="F14" s="102">
        <v>41</v>
      </c>
      <c r="G14" s="102">
        <v>21</v>
      </c>
      <c r="H14" s="97">
        <f t="shared" si="0"/>
        <v>81</v>
      </c>
      <c r="I14" s="97">
        <f t="shared" si="0"/>
        <v>42</v>
      </c>
      <c r="J14" s="98">
        <f t="shared" si="1"/>
        <v>21</v>
      </c>
      <c r="K14" s="99">
        <v>10</v>
      </c>
      <c r="L14" s="86"/>
    </row>
    <row r="15" spans="1:12" ht="21" customHeight="1">
      <c r="A15" s="100">
        <v>8</v>
      </c>
      <c r="B15" s="63" t="s">
        <v>22</v>
      </c>
      <c r="C15" s="101" t="s">
        <v>122</v>
      </c>
      <c r="D15" s="102">
        <v>43</v>
      </c>
      <c r="E15" s="102">
        <v>21</v>
      </c>
      <c r="F15" s="102">
        <v>43</v>
      </c>
      <c r="G15" s="102">
        <v>17</v>
      </c>
      <c r="H15" s="97">
        <f t="shared" si="0"/>
        <v>86</v>
      </c>
      <c r="I15" s="97">
        <f t="shared" si="0"/>
        <v>38</v>
      </c>
      <c r="J15" s="98">
        <f t="shared" si="1"/>
        <v>21</v>
      </c>
      <c r="K15" s="103">
        <v>9</v>
      </c>
      <c r="L15" s="86"/>
    </row>
    <row r="16" spans="1:12" ht="21" customHeight="1">
      <c r="A16" s="100">
        <v>9</v>
      </c>
      <c r="B16" s="63" t="s">
        <v>24</v>
      </c>
      <c r="C16" s="101" t="s">
        <v>123</v>
      </c>
      <c r="D16" s="102">
        <v>40</v>
      </c>
      <c r="E16" s="102">
        <v>8</v>
      </c>
      <c r="F16" s="102">
        <v>41</v>
      </c>
      <c r="G16" s="102">
        <v>17</v>
      </c>
      <c r="H16" s="97">
        <f t="shared" si="0"/>
        <v>81</v>
      </c>
      <c r="I16" s="97">
        <f t="shared" si="0"/>
        <v>25</v>
      </c>
      <c r="J16" s="98">
        <f t="shared" si="1"/>
        <v>17</v>
      </c>
      <c r="K16" s="103">
        <v>8</v>
      </c>
      <c r="L16" s="86"/>
    </row>
    <row r="17" spans="1:12" ht="21" customHeight="1">
      <c r="A17" s="100">
        <v>10</v>
      </c>
      <c r="B17" s="63" t="s">
        <v>109</v>
      </c>
      <c r="C17" s="101" t="s">
        <v>124</v>
      </c>
      <c r="D17" s="102">
        <v>40</v>
      </c>
      <c r="E17" s="102">
        <v>15</v>
      </c>
      <c r="F17" s="102">
        <v>39</v>
      </c>
      <c r="G17" s="102">
        <v>11</v>
      </c>
      <c r="H17" s="97">
        <f t="shared" si="0"/>
        <v>79</v>
      </c>
      <c r="I17" s="97">
        <f t="shared" si="0"/>
        <v>26</v>
      </c>
      <c r="J17" s="98">
        <f t="shared" si="1"/>
        <v>15</v>
      </c>
      <c r="K17" s="99">
        <v>7</v>
      </c>
      <c r="L17" s="86"/>
    </row>
    <row r="18" spans="1:12" ht="21" customHeight="1">
      <c r="A18" s="100">
        <v>11</v>
      </c>
      <c r="B18" s="63" t="s">
        <v>28</v>
      </c>
      <c r="C18" s="101" t="s">
        <v>125</v>
      </c>
      <c r="D18" s="102">
        <v>42</v>
      </c>
      <c r="E18" s="102">
        <v>10</v>
      </c>
      <c r="F18" s="102">
        <v>43</v>
      </c>
      <c r="G18" s="102">
        <v>15</v>
      </c>
      <c r="H18" s="97">
        <f t="shared" si="0"/>
        <v>85</v>
      </c>
      <c r="I18" s="97">
        <f t="shared" si="0"/>
        <v>25</v>
      </c>
      <c r="J18" s="98">
        <f t="shared" si="1"/>
        <v>15</v>
      </c>
      <c r="K18" s="103">
        <v>6</v>
      </c>
      <c r="L18" s="86"/>
    </row>
    <row r="19" spans="1:12" ht="21" customHeight="1">
      <c r="A19" s="100">
        <v>12</v>
      </c>
      <c r="B19" s="63" t="s">
        <v>32</v>
      </c>
      <c r="C19" s="104" t="s">
        <v>126</v>
      </c>
      <c r="D19" s="102">
        <v>41</v>
      </c>
      <c r="E19" s="102">
        <v>5</v>
      </c>
      <c r="F19" s="102">
        <v>37</v>
      </c>
      <c r="G19" s="102">
        <v>13</v>
      </c>
      <c r="H19" s="97">
        <f t="shared" si="0"/>
        <v>78</v>
      </c>
      <c r="I19" s="97">
        <f t="shared" si="0"/>
        <v>18</v>
      </c>
      <c r="J19" s="98">
        <f t="shared" si="1"/>
        <v>13</v>
      </c>
      <c r="K19" s="103">
        <v>5</v>
      </c>
      <c r="L19" s="86"/>
    </row>
    <row r="20" spans="1:12" ht="21" customHeight="1">
      <c r="A20" s="100">
        <v>13</v>
      </c>
      <c r="B20" s="63" t="s">
        <v>26</v>
      </c>
      <c r="C20" s="101" t="s">
        <v>127</v>
      </c>
      <c r="D20" s="102">
        <v>42</v>
      </c>
      <c r="E20" s="102">
        <v>3</v>
      </c>
      <c r="F20" s="102">
        <v>44</v>
      </c>
      <c r="G20" s="102">
        <v>13</v>
      </c>
      <c r="H20" s="97">
        <f t="shared" si="0"/>
        <v>86</v>
      </c>
      <c r="I20" s="97">
        <f t="shared" si="0"/>
        <v>16</v>
      </c>
      <c r="J20" s="98">
        <f t="shared" si="1"/>
        <v>13</v>
      </c>
      <c r="K20" s="99">
        <v>4</v>
      </c>
      <c r="L20" s="86"/>
    </row>
    <row r="21" spans="1:12" ht="21" customHeight="1">
      <c r="A21" s="100">
        <v>14</v>
      </c>
      <c r="B21" s="63" t="s">
        <v>27</v>
      </c>
      <c r="C21" s="104" t="s">
        <v>128</v>
      </c>
      <c r="D21" s="102">
        <v>43</v>
      </c>
      <c r="E21" s="102">
        <v>11</v>
      </c>
      <c r="F21" s="102">
        <v>41</v>
      </c>
      <c r="G21" s="102">
        <v>11</v>
      </c>
      <c r="H21" s="97">
        <f t="shared" si="0"/>
        <v>84</v>
      </c>
      <c r="I21" s="97">
        <f t="shared" si="0"/>
        <v>22</v>
      </c>
      <c r="J21" s="98">
        <f t="shared" si="1"/>
        <v>11</v>
      </c>
      <c r="K21" s="103">
        <v>3</v>
      </c>
      <c r="L21" s="86"/>
    </row>
    <row r="22" spans="1:12" ht="21" customHeight="1">
      <c r="A22" s="100">
        <v>15</v>
      </c>
      <c r="B22" s="63" t="s">
        <v>31</v>
      </c>
      <c r="C22" s="101" t="s">
        <v>129</v>
      </c>
      <c r="D22" s="102">
        <v>0</v>
      </c>
      <c r="E22" s="102">
        <v>0</v>
      </c>
      <c r="F22" s="102">
        <v>41</v>
      </c>
      <c r="G22" s="102">
        <v>10</v>
      </c>
      <c r="H22" s="97">
        <f t="shared" si="0"/>
        <v>41</v>
      </c>
      <c r="I22" s="97">
        <f t="shared" si="0"/>
        <v>10</v>
      </c>
      <c r="J22" s="98">
        <f t="shared" si="1"/>
        <v>10</v>
      </c>
      <c r="K22" s="103">
        <v>2</v>
      </c>
      <c r="L22" s="86"/>
    </row>
    <row r="23" spans="1:12" ht="21" customHeight="1">
      <c r="A23" s="100">
        <v>16</v>
      </c>
      <c r="B23" s="63" t="s">
        <v>30</v>
      </c>
      <c r="C23" s="101" t="s">
        <v>130</v>
      </c>
      <c r="D23" s="102">
        <v>41</v>
      </c>
      <c r="E23" s="102">
        <v>7</v>
      </c>
      <c r="F23" s="102">
        <v>40</v>
      </c>
      <c r="G23" s="102">
        <v>7</v>
      </c>
      <c r="H23" s="97">
        <f t="shared" si="0"/>
        <v>81</v>
      </c>
      <c r="I23" s="97">
        <f t="shared" si="0"/>
        <v>14</v>
      </c>
      <c r="J23" s="98">
        <f t="shared" si="1"/>
        <v>7</v>
      </c>
      <c r="K23" s="99">
        <v>1</v>
      </c>
      <c r="L23" s="86"/>
    </row>
    <row r="24" spans="1:12" ht="15">
      <c r="A24" s="105"/>
      <c r="B24" s="106"/>
      <c r="C24" s="107"/>
      <c r="D24" s="86"/>
      <c r="E24" s="86"/>
      <c r="F24" s="86"/>
      <c r="G24" s="107"/>
      <c r="H24" s="107"/>
      <c r="I24" s="107"/>
      <c r="J24" s="107"/>
      <c r="K24" s="107"/>
      <c r="L24" s="86"/>
    </row>
    <row r="25" spans="1:12" ht="15">
      <c r="A25" s="105"/>
      <c r="B25" s="108"/>
      <c r="C25" s="107"/>
      <c r="D25" s="86"/>
      <c r="E25" s="86"/>
      <c r="F25" s="86"/>
      <c r="G25" s="107"/>
      <c r="H25" s="230" t="s">
        <v>131</v>
      </c>
      <c r="I25" s="231"/>
      <c r="J25" s="231"/>
      <c r="K25" s="231"/>
      <c r="L25" s="231"/>
    </row>
  </sheetData>
  <sheetProtection password="CFE5" sheet="1"/>
  <mergeCells count="1">
    <mergeCell ref="H25:L2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P14" sqref="P14"/>
    </sheetView>
  </sheetViews>
  <sheetFormatPr defaultColWidth="9.140625" defaultRowHeight="15"/>
  <cols>
    <col min="1" max="1" width="4.00390625" style="82" customWidth="1"/>
    <col min="2" max="2" width="26.00390625" style="83" customWidth="1"/>
    <col min="3" max="3" width="33.140625" style="84" customWidth="1"/>
    <col min="4" max="4" width="4.28125" style="85" bestFit="1" customWidth="1"/>
    <col min="5" max="5" width="6.00390625" style="85" bestFit="1" customWidth="1"/>
    <col min="6" max="6" width="4.28125" style="85" bestFit="1" customWidth="1"/>
    <col min="7" max="7" width="6.00390625" style="82" bestFit="1" customWidth="1"/>
    <col min="8" max="8" width="6.7109375" style="82" bestFit="1" customWidth="1"/>
    <col min="9" max="9" width="6.7109375" style="82" customWidth="1"/>
    <col min="10" max="10" width="7.140625" style="82" bestFit="1" customWidth="1"/>
    <col min="11" max="11" width="7.140625" style="82" customWidth="1"/>
    <col min="12" max="12" width="6.00390625" style="82" customWidth="1"/>
    <col min="13" max="16384" width="9.140625" style="82" customWidth="1"/>
  </cols>
  <sheetData>
    <row r="1" ht="15">
      <c r="L1" s="86"/>
    </row>
    <row r="2" ht="15">
      <c r="L2" s="86"/>
    </row>
    <row r="3" ht="15">
      <c r="L3" s="86"/>
    </row>
    <row r="4" ht="15">
      <c r="L4" s="86"/>
    </row>
    <row r="5" ht="15.75" thickBot="1">
      <c r="L5" s="86"/>
    </row>
    <row r="6" spans="1:12" ht="39.75" customHeight="1" thickBot="1" thickTop="1">
      <c r="A6" s="87" t="s">
        <v>51</v>
      </c>
      <c r="B6" s="111" t="s">
        <v>16</v>
      </c>
      <c r="C6" s="89" t="s">
        <v>110</v>
      </c>
      <c r="D6" s="90" t="s">
        <v>111</v>
      </c>
      <c r="E6" s="91" t="s">
        <v>112</v>
      </c>
      <c r="F6" s="92" t="s">
        <v>113</v>
      </c>
      <c r="G6" s="92" t="s">
        <v>114</v>
      </c>
      <c r="H6" s="92" t="s">
        <v>115</v>
      </c>
      <c r="I6" s="92" t="s">
        <v>116</v>
      </c>
      <c r="J6" s="92" t="s">
        <v>117</v>
      </c>
      <c r="K6" s="92" t="s">
        <v>118</v>
      </c>
      <c r="L6" s="86"/>
    </row>
    <row r="7" spans="1:12" ht="21" customHeight="1" thickTop="1">
      <c r="A7" s="94">
        <v>1</v>
      </c>
      <c r="B7" s="63" t="s">
        <v>18</v>
      </c>
      <c r="C7" s="112" t="s">
        <v>132</v>
      </c>
      <c r="D7" s="96">
        <v>42</v>
      </c>
      <c r="E7" s="96">
        <v>24</v>
      </c>
      <c r="F7" s="96">
        <v>42</v>
      </c>
      <c r="G7" s="96">
        <v>28</v>
      </c>
      <c r="H7" s="97">
        <f aca="true" t="shared" si="0" ref="H7:I22">SUM(F7,D7)</f>
        <v>84</v>
      </c>
      <c r="I7" s="97">
        <f t="shared" si="0"/>
        <v>52</v>
      </c>
      <c r="J7" s="113">
        <f aca="true" t="shared" si="1" ref="J7:J22">IF(G7&gt;E7,G7,E7)</f>
        <v>28</v>
      </c>
      <c r="K7" s="99">
        <v>16</v>
      </c>
      <c r="L7" s="86"/>
    </row>
    <row r="8" spans="1:12" ht="21" customHeight="1">
      <c r="A8" s="100">
        <v>2</v>
      </c>
      <c r="B8" s="63" t="s">
        <v>17</v>
      </c>
      <c r="C8" s="101" t="s">
        <v>133</v>
      </c>
      <c r="D8" s="102">
        <v>43</v>
      </c>
      <c r="E8" s="102">
        <v>19</v>
      </c>
      <c r="F8" s="102">
        <v>43</v>
      </c>
      <c r="G8" s="102">
        <v>23</v>
      </c>
      <c r="H8" s="97">
        <f t="shared" si="0"/>
        <v>86</v>
      </c>
      <c r="I8" s="97">
        <f t="shared" si="0"/>
        <v>42</v>
      </c>
      <c r="J8" s="113">
        <f t="shared" si="1"/>
        <v>23</v>
      </c>
      <c r="K8" s="103">
        <v>15</v>
      </c>
      <c r="L8" s="86"/>
    </row>
    <row r="9" spans="1:12" ht="21" customHeight="1">
      <c r="A9" s="100">
        <v>3</v>
      </c>
      <c r="B9" s="63" t="s">
        <v>30</v>
      </c>
      <c r="C9" s="101" t="s">
        <v>76</v>
      </c>
      <c r="D9" s="102">
        <v>39</v>
      </c>
      <c r="E9" s="102">
        <v>10</v>
      </c>
      <c r="F9" s="102">
        <v>38</v>
      </c>
      <c r="G9" s="102">
        <v>22</v>
      </c>
      <c r="H9" s="97">
        <f t="shared" si="0"/>
        <v>77</v>
      </c>
      <c r="I9" s="97">
        <f t="shared" si="0"/>
        <v>32</v>
      </c>
      <c r="J9" s="113">
        <f t="shared" si="1"/>
        <v>22</v>
      </c>
      <c r="K9" s="103">
        <v>14</v>
      </c>
      <c r="L9" s="86"/>
    </row>
    <row r="10" spans="1:12" ht="21" customHeight="1">
      <c r="A10" s="100">
        <v>4</v>
      </c>
      <c r="B10" s="63" t="s">
        <v>20</v>
      </c>
      <c r="C10" s="101" t="s">
        <v>68</v>
      </c>
      <c r="D10" s="102">
        <v>40</v>
      </c>
      <c r="E10" s="102">
        <v>21</v>
      </c>
      <c r="F10" s="102">
        <v>39</v>
      </c>
      <c r="G10" s="102">
        <v>17</v>
      </c>
      <c r="H10" s="97">
        <f t="shared" si="0"/>
        <v>79</v>
      </c>
      <c r="I10" s="97">
        <f t="shared" si="0"/>
        <v>38</v>
      </c>
      <c r="J10" s="113">
        <f t="shared" si="1"/>
        <v>21</v>
      </c>
      <c r="K10" s="103">
        <v>13</v>
      </c>
      <c r="L10" s="86"/>
    </row>
    <row r="11" spans="1:12" ht="21" customHeight="1">
      <c r="A11" s="100">
        <v>5</v>
      </c>
      <c r="B11" s="63" t="s">
        <v>22</v>
      </c>
      <c r="C11" s="101" t="s">
        <v>134</v>
      </c>
      <c r="D11" s="102">
        <v>39</v>
      </c>
      <c r="E11" s="102">
        <v>14</v>
      </c>
      <c r="F11" s="102">
        <v>39</v>
      </c>
      <c r="G11" s="102">
        <v>21</v>
      </c>
      <c r="H11" s="97">
        <f t="shared" si="0"/>
        <v>78</v>
      </c>
      <c r="I11" s="97">
        <f t="shared" si="0"/>
        <v>35</v>
      </c>
      <c r="J11" s="113">
        <f t="shared" si="1"/>
        <v>21</v>
      </c>
      <c r="K11" s="103">
        <v>12</v>
      </c>
      <c r="L11" s="86"/>
    </row>
    <row r="12" spans="1:12" ht="21" customHeight="1">
      <c r="A12" s="100">
        <v>6</v>
      </c>
      <c r="B12" s="63" t="s">
        <v>28</v>
      </c>
      <c r="C12" s="101" t="s">
        <v>135</v>
      </c>
      <c r="D12" s="102">
        <v>39</v>
      </c>
      <c r="E12" s="102">
        <v>18</v>
      </c>
      <c r="F12" s="102">
        <v>38</v>
      </c>
      <c r="G12" s="102">
        <v>13</v>
      </c>
      <c r="H12" s="97">
        <f t="shared" si="0"/>
        <v>77</v>
      </c>
      <c r="I12" s="97">
        <f t="shared" si="0"/>
        <v>31</v>
      </c>
      <c r="J12" s="113">
        <f t="shared" si="1"/>
        <v>18</v>
      </c>
      <c r="K12" s="103">
        <v>11</v>
      </c>
      <c r="L12" s="86"/>
    </row>
    <row r="13" spans="1:12" ht="21" customHeight="1">
      <c r="A13" s="100">
        <v>7</v>
      </c>
      <c r="B13" s="63" t="s">
        <v>29</v>
      </c>
      <c r="C13" s="101" t="s">
        <v>75</v>
      </c>
      <c r="D13" s="102">
        <v>38</v>
      </c>
      <c r="E13" s="102">
        <v>6</v>
      </c>
      <c r="F13" s="102">
        <v>38</v>
      </c>
      <c r="G13" s="102">
        <v>17</v>
      </c>
      <c r="H13" s="97">
        <f t="shared" si="0"/>
        <v>76</v>
      </c>
      <c r="I13" s="97">
        <f t="shared" si="0"/>
        <v>23</v>
      </c>
      <c r="J13" s="113">
        <f t="shared" si="1"/>
        <v>17</v>
      </c>
      <c r="K13" s="103">
        <v>10</v>
      </c>
      <c r="L13" s="86"/>
    </row>
    <row r="14" spans="1:12" ht="21" customHeight="1">
      <c r="A14" s="100">
        <v>8</v>
      </c>
      <c r="B14" s="63" t="s">
        <v>21</v>
      </c>
      <c r="C14" s="101" t="s">
        <v>136</v>
      </c>
      <c r="D14" s="102">
        <v>40</v>
      </c>
      <c r="E14" s="102">
        <v>16</v>
      </c>
      <c r="F14" s="102">
        <v>41</v>
      </c>
      <c r="G14" s="102">
        <v>16</v>
      </c>
      <c r="H14" s="97">
        <f t="shared" si="0"/>
        <v>81</v>
      </c>
      <c r="I14" s="97">
        <f t="shared" si="0"/>
        <v>32</v>
      </c>
      <c r="J14" s="113">
        <f t="shared" si="1"/>
        <v>16</v>
      </c>
      <c r="K14" s="99">
        <v>9</v>
      </c>
      <c r="L14" s="86"/>
    </row>
    <row r="15" spans="1:12" ht="21" customHeight="1">
      <c r="A15" s="100">
        <v>9</v>
      </c>
      <c r="B15" s="63" t="s">
        <v>31</v>
      </c>
      <c r="C15" s="101" t="s">
        <v>69</v>
      </c>
      <c r="D15" s="102">
        <v>36</v>
      </c>
      <c r="E15" s="102">
        <v>14</v>
      </c>
      <c r="F15" s="102">
        <v>37</v>
      </c>
      <c r="G15" s="102">
        <v>11</v>
      </c>
      <c r="H15" s="97">
        <f t="shared" si="0"/>
        <v>73</v>
      </c>
      <c r="I15" s="97">
        <f t="shared" si="0"/>
        <v>25</v>
      </c>
      <c r="J15" s="113">
        <f t="shared" si="1"/>
        <v>14</v>
      </c>
      <c r="K15" s="103">
        <v>8</v>
      </c>
      <c r="L15" s="86"/>
    </row>
    <row r="16" spans="1:12" ht="21" customHeight="1">
      <c r="A16" s="100">
        <v>10</v>
      </c>
      <c r="B16" s="63" t="s">
        <v>109</v>
      </c>
      <c r="C16" s="101" t="s">
        <v>74</v>
      </c>
      <c r="D16" s="102">
        <v>35</v>
      </c>
      <c r="E16" s="102">
        <v>12</v>
      </c>
      <c r="F16" s="102">
        <v>35</v>
      </c>
      <c r="G16" s="102">
        <v>13</v>
      </c>
      <c r="H16" s="97">
        <f t="shared" si="0"/>
        <v>70</v>
      </c>
      <c r="I16" s="97">
        <f t="shared" si="0"/>
        <v>25</v>
      </c>
      <c r="J16" s="113">
        <f t="shared" si="1"/>
        <v>13</v>
      </c>
      <c r="K16" s="103">
        <v>7</v>
      </c>
      <c r="L16" s="86"/>
    </row>
    <row r="17" spans="1:12" ht="21" customHeight="1">
      <c r="A17" s="100">
        <v>11</v>
      </c>
      <c r="B17" s="63" t="s">
        <v>25</v>
      </c>
      <c r="C17" s="101" t="s">
        <v>66</v>
      </c>
      <c r="D17" s="102">
        <v>31</v>
      </c>
      <c r="E17" s="102">
        <v>9</v>
      </c>
      <c r="F17" s="102">
        <v>33</v>
      </c>
      <c r="G17" s="102">
        <v>11</v>
      </c>
      <c r="H17" s="97">
        <f t="shared" si="0"/>
        <v>64</v>
      </c>
      <c r="I17" s="97">
        <f t="shared" si="0"/>
        <v>20</v>
      </c>
      <c r="J17" s="113">
        <f t="shared" si="1"/>
        <v>11</v>
      </c>
      <c r="K17" s="103">
        <v>6</v>
      </c>
      <c r="L17" s="86"/>
    </row>
    <row r="18" spans="1:12" ht="21" customHeight="1">
      <c r="A18" s="100">
        <v>12</v>
      </c>
      <c r="B18" s="63" t="s">
        <v>23</v>
      </c>
      <c r="C18" s="101" t="s">
        <v>77</v>
      </c>
      <c r="D18" s="102">
        <v>36</v>
      </c>
      <c r="E18" s="102">
        <v>10</v>
      </c>
      <c r="F18" s="102">
        <v>35</v>
      </c>
      <c r="G18" s="102">
        <v>10</v>
      </c>
      <c r="H18" s="97">
        <f t="shared" si="0"/>
        <v>71</v>
      </c>
      <c r="I18" s="97">
        <f t="shared" si="0"/>
        <v>20</v>
      </c>
      <c r="J18" s="113">
        <f t="shared" si="1"/>
        <v>10</v>
      </c>
      <c r="K18" s="103">
        <v>5</v>
      </c>
      <c r="L18" s="86"/>
    </row>
    <row r="19" spans="1:12" ht="21" customHeight="1">
      <c r="A19" s="100">
        <v>13</v>
      </c>
      <c r="B19" s="63" t="s">
        <v>32</v>
      </c>
      <c r="C19" s="101" t="s">
        <v>137</v>
      </c>
      <c r="D19" s="102">
        <v>35</v>
      </c>
      <c r="E19" s="102">
        <v>5</v>
      </c>
      <c r="F19" s="102">
        <v>38</v>
      </c>
      <c r="G19" s="102">
        <v>9</v>
      </c>
      <c r="H19" s="97">
        <f t="shared" si="0"/>
        <v>73</v>
      </c>
      <c r="I19" s="97">
        <f t="shared" si="0"/>
        <v>14</v>
      </c>
      <c r="J19" s="113">
        <f t="shared" si="1"/>
        <v>9</v>
      </c>
      <c r="K19" s="103">
        <v>4</v>
      </c>
      <c r="L19" s="86"/>
    </row>
    <row r="20" spans="1:12" ht="21" customHeight="1">
      <c r="A20" s="100">
        <v>14</v>
      </c>
      <c r="B20" s="63" t="s">
        <v>27</v>
      </c>
      <c r="C20" s="101" t="s">
        <v>61</v>
      </c>
      <c r="D20" s="102">
        <v>33</v>
      </c>
      <c r="E20" s="102">
        <v>4</v>
      </c>
      <c r="F20" s="102">
        <v>33</v>
      </c>
      <c r="G20" s="102">
        <v>8</v>
      </c>
      <c r="H20" s="97">
        <f t="shared" si="0"/>
        <v>66</v>
      </c>
      <c r="I20" s="97">
        <f t="shared" si="0"/>
        <v>12</v>
      </c>
      <c r="J20" s="113">
        <f t="shared" si="1"/>
        <v>8</v>
      </c>
      <c r="K20" s="103">
        <v>3</v>
      </c>
      <c r="L20" s="86"/>
    </row>
    <row r="21" spans="1:12" ht="21" customHeight="1">
      <c r="A21" s="100">
        <v>15</v>
      </c>
      <c r="B21" s="63" t="s">
        <v>24</v>
      </c>
      <c r="C21" s="101" t="s">
        <v>67</v>
      </c>
      <c r="D21" s="102">
        <v>32</v>
      </c>
      <c r="E21" s="102">
        <v>6</v>
      </c>
      <c r="F21" s="102">
        <v>34</v>
      </c>
      <c r="G21" s="102">
        <v>4</v>
      </c>
      <c r="H21" s="97">
        <f t="shared" si="0"/>
        <v>66</v>
      </c>
      <c r="I21" s="97">
        <f t="shared" si="0"/>
        <v>10</v>
      </c>
      <c r="J21" s="113">
        <f t="shared" si="1"/>
        <v>6</v>
      </c>
      <c r="K21" s="99">
        <v>2</v>
      </c>
      <c r="L21" s="86"/>
    </row>
    <row r="22" spans="1:12" ht="21" customHeight="1">
      <c r="A22" s="100">
        <v>16</v>
      </c>
      <c r="B22" s="63" t="s">
        <v>26</v>
      </c>
      <c r="C22" s="104" t="s">
        <v>138</v>
      </c>
      <c r="D22" s="102">
        <v>29</v>
      </c>
      <c r="E22" s="102">
        <v>2</v>
      </c>
      <c r="F22" s="102">
        <v>25</v>
      </c>
      <c r="G22" s="102">
        <v>2</v>
      </c>
      <c r="H22" s="97">
        <f t="shared" si="0"/>
        <v>54</v>
      </c>
      <c r="I22" s="97">
        <f t="shared" si="0"/>
        <v>4</v>
      </c>
      <c r="J22" s="113">
        <f t="shared" si="1"/>
        <v>2</v>
      </c>
      <c r="K22" s="103">
        <v>1</v>
      </c>
      <c r="L22" s="86"/>
    </row>
    <row r="23" spans="1:12" ht="15">
      <c r="A23" s="105"/>
      <c r="B23" s="106"/>
      <c r="C23" s="107"/>
      <c r="D23" s="86"/>
      <c r="E23" s="86"/>
      <c r="F23" s="86"/>
      <c r="G23" s="107"/>
      <c r="H23" s="230" t="s">
        <v>131</v>
      </c>
      <c r="I23" s="230"/>
      <c r="J23" s="230"/>
      <c r="K23" s="230"/>
      <c r="L23" s="230"/>
    </row>
    <row r="24" spans="1:12" ht="15" customHeight="1">
      <c r="A24" s="105"/>
      <c r="B24" s="108"/>
      <c r="C24" s="107"/>
      <c r="D24" s="86"/>
      <c r="E24" s="86"/>
      <c r="F24" s="86"/>
      <c r="G24" s="107"/>
      <c r="H24" s="230"/>
      <c r="I24" s="230"/>
      <c r="J24" s="230"/>
      <c r="K24" s="230"/>
      <c r="L24" s="230"/>
    </row>
  </sheetData>
  <sheetProtection password="CFE5" sheet="1"/>
  <mergeCells count="1">
    <mergeCell ref="H23:L2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1"/>
  <sheetViews>
    <sheetView zoomScalePageLayoutView="0" workbookViewId="0" topLeftCell="A1">
      <selection activeCell="AI13" sqref="AI13"/>
    </sheetView>
  </sheetViews>
  <sheetFormatPr defaultColWidth="9.140625" defaultRowHeight="15"/>
  <cols>
    <col min="1" max="1" width="5.00390625" style="82" customWidth="1"/>
    <col min="2" max="2" width="24.8515625" style="82" customWidth="1"/>
    <col min="3" max="3" width="0" style="82" hidden="1" customWidth="1"/>
    <col min="4" max="4" width="2.421875" style="82" customWidth="1"/>
    <col min="5" max="5" width="0" style="82" hidden="1" customWidth="1"/>
    <col min="6" max="6" width="2.421875" style="82" customWidth="1"/>
    <col min="7" max="7" width="0" style="82" hidden="1" customWidth="1"/>
    <col min="8" max="8" width="2.421875" style="82" customWidth="1"/>
    <col min="9" max="9" width="0" style="82" hidden="1" customWidth="1"/>
    <col min="10" max="10" width="2.421875" style="82" customWidth="1"/>
    <col min="11" max="11" width="0" style="82" hidden="1" customWidth="1"/>
    <col min="12" max="12" width="2.421875" style="82" customWidth="1"/>
    <col min="13" max="13" width="0" style="82" hidden="1" customWidth="1"/>
    <col min="14" max="14" width="2.421875" style="82" customWidth="1"/>
    <col min="15" max="15" width="0" style="82" hidden="1" customWidth="1"/>
    <col min="16" max="16" width="2.421875" style="82" customWidth="1"/>
    <col min="17" max="17" width="0" style="82" hidden="1" customWidth="1"/>
    <col min="18" max="18" width="2.421875" style="82" customWidth="1"/>
    <col min="19" max="19" width="0" style="82" hidden="1" customWidth="1"/>
    <col min="20" max="20" width="2.421875" style="82" customWidth="1"/>
    <col min="21" max="21" width="0" style="82" hidden="1" customWidth="1"/>
    <col min="22" max="22" width="2.421875" style="82" customWidth="1"/>
    <col min="23" max="23" width="0" style="82" hidden="1" customWidth="1"/>
    <col min="24" max="26" width="2.421875" style="82" customWidth="1"/>
    <col min="27" max="27" width="3.28125" style="82" customWidth="1"/>
    <col min="28" max="28" width="2.421875" style="82" customWidth="1"/>
    <col min="29" max="29" width="3.421875" style="82" customWidth="1"/>
    <col min="30" max="30" width="2.140625" style="82" customWidth="1"/>
    <col min="31" max="32" width="22.8515625" style="82" bestFit="1" customWidth="1"/>
    <col min="33" max="16384" width="9.140625" style="82" customWidth="1"/>
  </cols>
  <sheetData>
    <row r="1" spans="1:32" ht="20.25" customHeight="1">
      <c r="A1" s="246"/>
      <c r="B1" s="246" t="s">
        <v>168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114"/>
      <c r="AE1" s="115"/>
      <c r="AF1" s="115"/>
    </row>
    <row r="2" spans="1:32" ht="20.25" customHeight="1">
      <c r="A2" s="246"/>
      <c r="B2" s="246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114"/>
      <c r="AE2" s="115"/>
      <c r="AF2" s="115"/>
    </row>
    <row r="3" spans="1:32" ht="9" customHeight="1" thickBot="1">
      <c r="A3" s="116"/>
      <c r="B3" s="116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117"/>
      <c r="Z3" s="117"/>
      <c r="AA3" s="117"/>
      <c r="AB3" s="117"/>
      <c r="AC3" s="118"/>
      <c r="AD3" s="114"/>
      <c r="AE3" s="115"/>
      <c r="AF3" s="115"/>
    </row>
    <row r="4" spans="1:32" ht="15" customHeight="1">
      <c r="A4" s="243" t="s">
        <v>140</v>
      </c>
      <c r="B4" s="245" t="s">
        <v>16</v>
      </c>
      <c r="C4" s="241" t="s">
        <v>141</v>
      </c>
      <c r="D4" s="241" t="s">
        <v>141</v>
      </c>
      <c r="E4" s="241" t="s">
        <v>142</v>
      </c>
      <c r="F4" s="241" t="s">
        <v>142</v>
      </c>
      <c r="G4" s="241" t="s">
        <v>143</v>
      </c>
      <c r="H4" s="241" t="s">
        <v>143</v>
      </c>
      <c r="I4" s="241" t="s">
        <v>144</v>
      </c>
      <c r="J4" s="241" t="s">
        <v>144</v>
      </c>
      <c r="K4" s="241" t="s">
        <v>145</v>
      </c>
      <c r="L4" s="241" t="s">
        <v>145</v>
      </c>
      <c r="M4" s="241" t="s">
        <v>146</v>
      </c>
      <c r="N4" s="241" t="s">
        <v>146</v>
      </c>
      <c r="O4" s="241" t="s">
        <v>147</v>
      </c>
      <c r="P4" s="241" t="s">
        <v>147</v>
      </c>
      <c r="Q4" s="241" t="s">
        <v>148</v>
      </c>
      <c r="R4" s="241" t="s">
        <v>148</v>
      </c>
      <c r="S4" s="241" t="s">
        <v>149</v>
      </c>
      <c r="T4" s="241" t="s">
        <v>149</v>
      </c>
      <c r="U4" s="241" t="s">
        <v>150</v>
      </c>
      <c r="V4" s="241" t="s">
        <v>150</v>
      </c>
      <c r="W4" s="241" t="s">
        <v>151</v>
      </c>
      <c r="X4" s="241" t="s">
        <v>151</v>
      </c>
      <c r="Y4" s="232" t="s">
        <v>152</v>
      </c>
      <c r="Z4" s="232" t="s">
        <v>153</v>
      </c>
      <c r="AA4" s="234" t="s">
        <v>154</v>
      </c>
      <c r="AB4" s="236" t="s">
        <v>169</v>
      </c>
      <c r="AC4" s="238" t="s">
        <v>0</v>
      </c>
      <c r="AD4" s="114"/>
      <c r="AE4" s="115"/>
      <c r="AF4" s="115"/>
    </row>
    <row r="5" spans="1:32" ht="40.5" customHeight="1" thickBot="1">
      <c r="A5" s="244"/>
      <c r="B5" s="245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33"/>
      <c r="Z5" s="233"/>
      <c r="AA5" s="235"/>
      <c r="AB5" s="237"/>
      <c r="AC5" s="239"/>
      <c r="AD5" s="114"/>
      <c r="AE5" s="240" t="s">
        <v>170</v>
      </c>
      <c r="AF5" s="240"/>
    </row>
    <row r="6" spans="1:32" ht="15" customHeight="1">
      <c r="A6" s="139">
        <v>1</v>
      </c>
      <c r="B6" s="63" t="s">
        <v>17</v>
      </c>
      <c r="C6" s="120">
        <v>1</v>
      </c>
      <c r="D6" s="120">
        <v>0</v>
      </c>
      <c r="E6" s="120">
        <v>2</v>
      </c>
      <c r="F6" s="120">
        <v>0</v>
      </c>
      <c r="G6" s="120">
        <v>0</v>
      </c>
      <c r="H6" s="120">
        <v>0</v>
      </c>
      <c r="I6" s="120">
        <v>3</v>
      </c>
      <c r="J6" s="120">
        <v>0</v>
      </c>
      <c r="K6" s="120">
        <v>0</v>
      </c>
      <c r="L6" s="120">
        <v>0</v>
      </c>
      <c r="M6" s="120">
        <v>0</v>
      </c>
      <c r="N6" s="120">
        <v>0</v>
      </c>
      <c r="O6" s="120">
        <v>4</v>
      </c>
      <c r="P6" s="120">
        <v>4</v>
      </c>
      <c r="Q6" s="120">
        <v>0</v>
      </c>
      <c r="R6" s="120">
        <v>4</v>
      </c>
      <c r="S6" s="120">
        <v>0</v>
      </c>
      <c r="T6" s="120">
        <v>0</v>
      </c>
      <c r="U6" s="120">
        <v>0</v>
      </c>
      <c r="V6" s="120">
        <v>0</v>
      </c>
      <c r="W6" s="120">
        <v>0</v>
      </c>
      <c r="X6" s="120">
        <v>5</v>
      </c>
      <c r="Y6" s="140">
        <f aca="true" t="shared" si="0" ref="Y6:Z21">SUM(W6,U6,S6,Q6,O6,M6,K6,I6,G6,E6,C6)</f>
        <v>10</v>
      </c>
      <c r="Z6" s="141">
        <f t="shared" si="0"/>
        <v>13</v>
      </c>
      <c r="AA6" s="142">
        <f aca="true" t="shared" si="1" ref="AA6:AA21">IF(Z6&gt;Y6,Z6,Y6)</f>
        <v>13</v>
      </c>
      <c r="AB6" s="143">
        <f aca="true" t="shared" si="2" ref="AB6:AB21">SUM(Z6,Y6)</f>
        <v>23</v>
      </c>
      <c r="AC6" s="144">
        <v>16</v>
      </c>
      <c r="AD6" s="114"/>
      <c r="AE6" s="125" t="s">
        <v>65</v>
      </c>
      <c r="AF6" s="125" t="s">
        <v>65</v>
      </c>
    </row>
    <row r="7" spans="1:32" ht="15" customHeight="1">
      <c r="A7" s="145">
        <v>2</v>
      </c>
      <c r="B7" s="63" t="s">
        <v>18</v>
      </c>
      <c r="C7" s="127">
        <v>0</v>
      </c>
      <c r="D7" s="127">
        <v>1</v>
      </c>
      <c r="E7" s="127">
        <v>2</v>
      </c>
      <c r="F7" s="127">
        <v>0</v>
      </c>
      <c r="G7" s="127">
        <v>3</v>
      </c>
      <c r="H7" s="127">
        <v>0</v>
      </c>
      <c r="I7" s="127">
        <v>3</v>
      </c>
      <c r="J7" s="127">
        <v>3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127">
        <v>0</v>
      </c>
      <c r="Q7" s="127">
        <v>4</v>
      </c>
      <c r="R7" s="127">
        <v>0</v>
      </c>
      <c r="S7" s="127">
        <v>0</v>
      </c>
      <c r="T7" s="127">
        <v>0</v>
      </c>
      <c r="U7" s="127">
        <v>0</v>
      </c>
      <c r="V7" s="127">
        <v>0</v>
      </c>
      <c r="W7" s="127">
        <v>0</v>
      </c>
      <c r="X7" s="127">
        <v>0</v>
      </c>
      <c r="Y7" s="128">
        <f t="shared" si="0"/>
        <v>12</v>
      </c>
      <c r="Z7" s="128">
        <f t="shared" si="0"/>
        <v>4</v>
      </c>
      <c r="AA7" s="129">
        <f t="shared" si="1"/>
        <v>12</v>
      </c>
      <c r="AB7" s="146">
        <f t="shared" si="2"/>
        <v>16</v>
      </c>
      <c r="AC7" s="147">
        <v>15</v>
      </c>
      <c r="AD7" s="114"/>
      <c r="AE7" s="125" t="s">
        <v>71</v>
      </c>
      <c r="AF7" s="125" t="s">
        <v>71</v>
      </c>
    </row>
    <row r="8" spans="1:32" ht="15" customHeight="1">
      <c r="A8" s="145">
        <v>3</v>
      </c>
      <c r="B8" s="63" t="s">
        <v>19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3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4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  <c r="X8" s="127">
        <v>5</v>
      </c>
      <c r="Y8" s="128">
        <f t="shared" si="0"/>
        <v>0</v>
      </c>
      <c r="Z8" s="128">
        <f t="shared" si="0"/>
        <v>12</v>
      </c>
      <c r="AA8" s="129">
        <f t="shared" si="1"/>
        <v>12</v>
      </c>
      <c r="AB8" s="146">
        <f t="shared" si="2"/>
        <v>12</v>
      </c>
      <c r="AC8" s="147">
        <v>14</v>
      </c>
      <c r="AD8" s="114"/>
      <c r="AE8" s="125" t="s">
        <v>74</v>
      </c>
      <c r="AF8" s="125" t="s">
        <v>74</v>
      </c>
    </row>
    <row r="9" spans="1:32" ht="15" customHeight="1">
      <c r="A9" s="145">
        <v>4</v>
      </c>
      <c r="B9" s="63" t="s">
        <v>20</v>
      </c>
      <c r="C9" s="127">
        <v>0</v>
      </c>
      <c r="D9" s="127">
        <v>0</v>
      </c>
      <c r="E9" s="127">
        <v>0</v>
      </c>
      <c r="F9" s="127">
        <v>0</v>
      </c>
      <c r="G9" s="127">
        <v>0</v>
      </c>
      <c r="H9" s="127">
        <v>3</v>
      </c>
      <c r="I9" s="127">
        <v>3</v>
      </c>
      <c r="J9" s="127">
        <v>0</v>
      </c>
      <c r="K9" s="127">
        <v>0</v>
      </c>
      <c r="L9" s="127">
        <v>0</v>
      </c>
      <c r="M9" s="127">
        <v>3</v>
      </c>
      <c r="N9" s="127">
        <v>0</v>
      </c>
      <c r="O9" s="127">
        <v>0</v>
      </c>
      <c r="P9" s="127">
        <v>0</v>
      </c>
      <c r="Q9" s="127">
        <v>4</v>
      </c>
      <c r="R9" s="127">
        <v>0</v>
      </c>
      <c r="S9" s="127">
        <v>0</v>
      </c>
      <c r="T9" s="127">
        <v>0</v>
      </c>
      <c r="U9" s="127">
        <v>0</v>
      </c>
      <c r="V9" s="127">
        <v>0</v>
      </c>
      <c r="W9" s="127">
        <v>0</v>
      </c>
      <c r="X9" s="127">
        <v>5</v>
      </c>
      <c r="Y9" s="128">
        <f t="shared" si="0"/>
        <v>10</v>
      </c>
      <c r="Z9" s="128">
        <f t="shared" si="0"/>
        <v>8</v>
      </c>
      <c r="AA9" s="129">
        <f t="shared" si="1"/>
        <v>10</v>
      </c>
      <c r="AB9" s="146">
        <f t="shared" si="2"/>
        <v>18</v>
      </c>
      <c r="AC9" s="147">
        <v>13</v>
      </c>
      <c r="AD9" s="114"/>
      <c r="AE9" s="125" t="s">
        <v>68</v>
      </c>
      <c r="AF9" s="125" t="s">
        <v>68</v>
      </c>
    </row>
    <row r="10" spans="1:32" ht="15" customHeight="1">
      <c r="A10" s="145">
        <v>5</v>
      </c>
      <c r="B10" s="63" t="s">
        <v>21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3</v>
      </c>
      <c r="J10" s="127">
        <v>0</v>
      </c>
      <c r="K10" s="127">
        <v>0</v>
      </c>
      <c r="L10" s="127">
        <v>3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3</v>
      </c>
      <c r="T10" s="127">
        <v>0</v>
      </c>
      <c r="U10" s="127">
        <v>4</v>
      </c>
      <c r="V10" s="127">
        <v>0</v>
      </c>
      <c r="W10" s="127">
        <v>0</v>
      </c>
      <c r="X10" s="127">
        <v>0</v>
      </c>
      <c r="Y10" s="128">
        <f t="shared" si="0"/>
        <v>10</v>
      </c>
      <c r="Z10" s="128">
        <v>8</v>
      </c>
      <c r="AA10" s="129">
        <f t="shared" si="1"/>
        <v>10</v>
      </c>
      <c r="AB10" s="146">
        <f t="shared" si="2"/>
        <v>18</v>
      </c>
      <c r="AC10" s="147">
        <v>12</v>
      </c>
      <c r="AD10" s="114"/>
      <c r="AE10" s="125" t="s">
        <v>171</v>
      </c>
      <c r="AF10" s="125" t="s">
        <v>171</v>
      </c>
    </row>
    <row r="11" spans="1:32" ht="15" customHeight="1">
      <c r="A11" s="145">
        <v>6</v>
      </c>
      <c r="B11" s="63" t="s">
        <v>22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3</v>
      </c>
      <c r="O11" s="127">
        <v>4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4</v>
      </c>
      <c r="V11" s="127">
        <v>4</v>
      </c>
      <c r="W11" s="127">
        <v>0</v>
      </c>
      <c r="X11" s="127">
        <v>0</v>
      </c>
      <c r="Y11" s="128">
        <f t="shared" si="0"/>
        <v>8</v>
      </c>
      <c r="Z11" s="128">
        <f t="shared" si="0"/>
        <v>7</v>
      </c>
      <c r="AA11" s="129">
        <f t="shared" si="1"/>
        <v>8</v>
      </c>
      <c r="AB11" s="146">
        <f t="shared" si="2"/>
        <v>15</v>
      </c>
      <c r="AC11" s="147">
        <v>11</v>
      </c>
      <c r="AD11" s="114"/>
      <c r="AE11" s="125" t="s">
        <v>134</v>
      </c>
      <c r="AF11" s="125" t="s">
        <v>134</v>
      </c>
    </row>
    <row r="12" spans="1:32" ht="15" customHeight="1">
      <c r="A12" s="145">
        <v>7</v>
      </c>
      <c r="B12" s="63" t="s">
        <v>23</v>
      </c>
      <c r="C12" s="127">
        <v>1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3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3</v>
      </c>
      <c r="T12" s="127">
        <v>0</v>
      </c>
      <c r="U12" s="127">
        <v>0</v>
      </c>
      <c r="V12" s="127">
        <v>0</v>
      </c>
      <c r="W12" s="127">
        <v>0</v>
      </c>
      <c r="X12" s="127">
        <v>5</v>
      </c>
      <c r="Y12" s="128">
        <f t="shared" si="0"/>
        <v>7</v>
      </c>
      <c r="Z12" s="128">
        <f t="shared" si="0"/>
        <v>5</v>
      </c>
      <c r="AA12" s="129">
        <f t="shared" si="1"/>
        <v>7</v>
      </c>
      <c r="AB12" s="146">
        <f t="shared" si="2"/>
        <v>12</v>
      </c>
      <c r="AC12" s="147">
        <v>10</v>
      </c>
      <c r="AD12" s="114"/>
      <c r="AE12" s="125" t="s">
        <v>172</v>
      </c>
      <c r="AF12" s="125" t="s">
        <v>172</v>
      </c>
    </row>
    <row r="13" spans="1:32" ht="15" customHeight="1">
      <c r="A13" s="145">
        <v>8</v>
      </c>
      <c r="B13" s="63" t="s">
        <v>24</v>
      </c>
      <c r="C13" s="127">
        <v>0</v>
      </c>
      <c r="D13" s="127">
        <v>0</v>
      </c>
      <c r="E13" s="127">
        <v>0</v>
      </c>
      <c r="F13" s="127">
        <v>2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5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27">
        <v>0</v>
      </c>
      <c r="V13" s="127">
        <v>0</v>
      </c>
      <c r="W13" s="127">
        <v>0</v>
      </c>
      <c r="X13" s="127">
        <v>0</v>
      </c>
      <c r="Y13" s="128">
        <f t="shared" si="0"/>
        <v>0</v>
      </c>
      <c r="Z13" s="128">
        <f t="shared" si="0"/>
        <v>7</v>
      </c>
      <c r="AA13" s="129">
        <f t="shared" si="1"/>
        <v>7</v>
      </c>
      <c r="AB13" s="146">
        <f t="shared" si="2"/>
        <v>7</v>
      </c>
      <c r="AC13" s="147">
        <v>9</v>
      </c>
      <c r="AD13" s="114"/>
      <c r="AE13" s="125" t="s">
        <v>67</v>
      </c>
      <c r="AF13" s="125" t="s">
        <v>67</v>
      </c>
    </row>
    <row r="14" spans="1:32" ht="15" customHeight="1">
      <c r="A14" s="145">
        <v>9</v>
      </c>
      <c r="B14" s="63" t="s">
        <v>25</v>
      </c>
      <c r="C14" s="127">
        <v>1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5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7">
        <v>0</v>
      </c>
      <c r="U14" s="127">
        <v>0</v>
      </c>
      <c r="V14" s="127">
        <v>0</v>
      </c>
      <c r="W14" s="127">
        <v>0</v>
      </c>
      <c r="X14" s="127">
        <v>0</v>
      </c>
      <c r="Y14" s="128">
        <f t="shared" si="0"/>
        <v>6</v>
      </c>
      <c r="Z14" s="128">
        <f t="shared" si="0"/>
        <v>0</v>
      </c>
      <c r="AA14" s="129">
        <f t="shared" si="1"/>
        <v>6</v>
      </c>
      <c r="AB14" s="146">
        <f t="shared" si="2"/>
        <v>6</v>
      </c>
      <c r="AC14" s="147">
        <v>8</v>
      </c>
      <c r="AD14" s="114"/>
      <c r="AE14" s="125" t="s">
        <v>66</v>
      </c>
      <c r="AF14" s="125" t="s">
        <v>66</v>
      </c>
    </row>
    <row r="15" spans="1:32" ht="15" customHeight="1">
      <c r="A15" s="145">
        <v>10</v>
      </c>
      <c r="B15" s="63" t="s">
        <v>26</v>
      </c>
      <c r="C15" s="127">
        <v>1</v>
      </c>
      <c r="D15" s="127">
        <v>0</v>
      </c>
      <c r="E15" s="127">
        <v>2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5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8">
        <f t="shared" si="0"/>
        <v>3</v>
      </c>
      <c r="Z15" s="128">
        <f t="shared" si="0"/>
        <v>5</v>
      </c>
      <c r="AA15" s="129">
        <f t="shared" si="1"/>
        <v>5</v>
      </c>
      <c r="AB15" s="146">
        <f t="shared" si="2"/>
        <v>8</v>
      </c>
      <c r="AC15" s="147">
        <v>7</v>
      </c>
      <c r="AD15" s="114"/>
      <c r="AE15" s="125" t="s">
        <v>173</v>
      </c>
      <c r="AF15" s="125" t="s">
        <v>173</v>
      </c>
    </row>
    <row r="16" spans="1:32" ht="15" customHeight="1">
      <c r="A16" s="145">
        <v>11</v>
      </c>
      <c r="B16" s="63" t="s">
        <v>27</v>
      </c>
      <c r="C16" s="127">
        <v>0</v>
      </c>
      <c r="D16" s="127">
        <v>0</v>
      </c>
      <c r="E16" s="127">
        <v>0</v>
      </c>
      <c r="F16" s="127">
        <v>2</v>
      </c>
      <c r="G16" s="127">
        <v>0</v>
      </c>
      <c r="H16" s="127">
        <v>3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0</v>
      </c>
      <c r="X16" s="127">
        <v>0</v>
      </c>
      <c r="Y16" s="128">
        <f t="shared" si="0"/>
        <v>0</v>
      </c>
      <c r="Z16" s="128">
        <f t="shared" si="0"/>
        <v>5</v>
      </c>
      <c r="AA16" s="129">
        <f t="shared" si="1"/>
        <v>5</v>
      </c>
      <c r="AB16" s="146">
        <f t="shared" si="2"/>
        <v>5</v>
      </c>
      <c r="AC16" s="147">
        <v>6</v>
      </c>
      <c r="AD16" s="114"/>
      <c r="AE16" s="125" t="s">
        <v>61</v>
      </c>
      <c r="AF16" s="125" t="s">
        <v>61</v>
      </c>
    </row>
    <row r="17" spans="1:32" ht="15" customHeight="1">
      <c r="A17" s="145">
        <v>12</v>
      </c>
      <c r="B17" s="63" t="s">
        <v>28</v>
      </c>
      <c r="C17" s="127">
        <v>1</v>
      </c>
      <c r="D17" s="127">
        <v>0</v>
      </c>
      <c r="E17" s="127">
        <v>0</v>
      </c>
      <c r="F17" s="127">
        <v>0</v>
      </c>
      <c r="G17" s="127">
        <v>3</v>
      </c>
      <c r="H17" s="127">
        <v>3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7">
        <v>0</v>
      </c>
      <c r="Y17" s="128">
        <f t="shared" si="0"/>
        <v>4</v>
      </c>
      <c r="Z17" s="128">
        <f t="shared" si="0"/>
        <v>3</v>
      </c>
      <c r="AA17" s="129">
        <f t="shared" si="1"/>
        <v>4</v>
      </c>
      <c r="AB17" s="146">
        <f t="shared" si="2"/>
        <v>7</v>
      </c>
      <c r="AC17" s="147">
        <v>5</v>
      </c>
      <c r="AD17" s="114"/>
      <c r="AE17" s="125" t="s">
        <v>135</v>
      </c>
      <c r="AF17" s="125" t="s">
        <v>135</v>
      </c>
    </row>
    <row r="18" spans="1:32" ht="15" customHeight="1">
      <c r="A18" s="145">
        <v>13</v>
      </c>
      <c r="B18" s="63" t="s">
        <v>29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4</v>
      </c>
      <c r="V18" s="127">
        <v>0</v>
      </c>
      <c r="W18" s="127">
        <v>0</v>
      </c>
      <c r="X18" s="127">
        <v>0</v>
      </c>
      <c r="Y18" s="128">
        <f t="shared" si="0"/>
        <v>4</v>
      </c>
      <c r="Z18" s="128">
        <f t="shared" si="0"/>
        <v>0</v>
      </c>
      <c r="AA18" s="129">
        <f t="shared" si="1"/>
        <v>4</v>
      </c>
      <c r="AB18" s="146">
        <f t="shared" si="2"/>
        <v>4</v>
      </c>
      <c r="AC18" s="147">
        <v>4</v>
      </c>
      <c r="AD18" s="114"/>
      <c r="AE18" s="125" t="s">
        <v>174</v>
      </c>
      <c r="AF18" s="125" t="s">
        <v>174</v>
      </c>
    </row>
    <row r="19" spans="1:32" ht="15" customHeight="1">
      <c r="A19" s="145">
        <v>14</v>
      </c>
      <c r="B19" s="63" t="s">
        <v>30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4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28">
        <f t="shared" si="0"/>
        <v>4</v>
      </c>
      <c r="Z19" s="128">
        <f t="shared" si="0"/>
        <v>0</v>
      </c>
      <c r="AA19" s="129">
        <f t="shared" si="1"/>
        <v>4</v>
      </c>
      <c r="AB19" s="146">
        <f t="shared" si="2"/>
        <v>4</v>
      </c>
      <c r="AC19" s="147">
        <v>3</v>
      </c>
      <c r="AD19" s="114"/>
      <c r="AE19" s="125" t="s">
        <v>76</v>
      </c>
      <c r="AF19" s="125" t="s">
        <v>76</v>
      </c>
    </row>
    <row r="20" spans="1:32" ht="15" customHeight="1">
      <c r="A20" s="145">
        <v>15</v>
      </c>
      <c r="B20" s="63" t="s">
        <v>31</v>
      </c>
      <c r="C20" s="127">
        <v>0</v>
      </c>
      <c r="D20" s="127">
        <v>0</v>
      </c>
      <c r="E20" s="127">
        <v>0</v>
      </c>
      <c r="F20" s="127">
        <v>0</v>
      </c>
      <c r="G20" s="127">
        <v>0</v>
      </c>
      <c r="H20" s="127">
        <v>3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3</v>
      </c>
      <c r="V20" s="127">
        <v>0</v>
      </c>
      <c r="W20" s="127">
        <v>0</v>
      </c>
      <c r="X20" s="127">
        <v>0</v>
      </c>
      <c r="Y20" s="128">
        <f t="shared" si="0"/>
        <v>3</v>
      </c>
      <c r="Z20" s="128">
        <f t="shared" si="0"/>
        <v>3</v>
      </c>
      <c r="AA20" s="129">
        <f t="shared" si="1"/>
        <v>3</v>
      </c>
      <c r="AB20" s="146">
        <f t="shared" si="2"/>
        <v>6</v>
      </c>
      <c r="AC20" s="147">
        <v>2</v>
      </c>
      <c r="AD20" s="114"/>
      <c r="AE20" s="125" t="s">
        <v>69</v>
      </c>
      <c r="AF20" s="125" t="s">
        <v>69</v>
      </c>
    </row>
    <row r="21" spans="1:32" ht="15" customHeight="1" thickBot="1">
      <c r="A21" s="148">
        <v>16</v>
      </c>
      <c r="B21" s="149" t="s">
        <v>32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0</v>
      </c>
      <c r="Y21" s="135">
        <f t="shared" si="0"/>
        <v>0</v>
      </c>
      <c r="Z21" s="135">
        <f t="shared" si="0"/>
        <v>0</v>
      </c>
      <c r="AA21" s="136">
        <f t="shared" si="1"/>
        <v>0</v>
      </c>
      <c r="AB21" s="150">
        <f t="shared" si="2"/>
        <v>0</v>
      </c>
      <c r="AC21" s="151">
        <v>1</v>
      </c>
      <c r="AD21" s="114" t="s">
        <v>167</v>
      </c>
      <c r="AE21" s="125" t="s">
        <v>63</v>
      </c>
      <c r="AF21" s="125" t="s">
        <v>63</v>
      </c>
    </row>
  </sheetData>
  <sheetProtection password="CFE5" sheet="1"/>
  <mergeCells count="43">
    <mergeCell ref="A1:A2"/>
    <mergeCell ref="B1:AC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Y4:Y5"/>
    <mergeCell ref="N4:N5"/>
    <mergeCell ref="O4:O5"/>
    <mergeCell ref="P4:P5"/>
    <mergeCell ref="Q4:Q5"/>
    <mergeCell ref="R4:R5"/>
    <mergeCell ref="S4:S5"/>
    <mergeCell ref="Z4:Z5"/>
    <mergeCell ref="AA4:AA5"/>
    <mergeCell ref="AB4:AB5"/>
    <mergeCell ref="AC4:AC5"/>
    <mergeCell ref="AE5:AF5"/>
    <mergeCell ref="T4:T5"/>
    <mergeCell ref="U4:U5"/>
    <mergeCell ref="V4:V5"/>
    <mergeCell ref="W4:W5"/>
    <mergeCell ref="X4:X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1"/>
  <sheetViews>
    <sheetView zoomScalePageLayoutView="0" workbookViewId="0" topLeftCell="A1">
      <selection activeCell="AE28" sqref="AE28"/>
    </sheetView>
  </sheetViews>
  <sheetFormatPr defaultColWidth="9.140625" defaultRowHeight="15"/>
  <cols>
    <col min="1" max="1" width="5.00390625" style="82" customWidth="1"/>
    <col min="2" max="2" width="24.8515625" style="82" customWidth="1"/>
    <col min="3" max="3" width="0" style="82" hidden="1" customWidth="1"/>
    <col min="4" max="4" width="2.421875" style="82" customWidth="1"/>
    <col min="5" max="5" width="0" style="82" hidden="1" customWidth="1"/>
    <col min="6" max="6" width="2.421875" style="82" customWidth="1"/>
    <col min="7" max="7" width="0" style="82" hidden="1" customWidth="1"/>
    <col min="8" max="8" width="2.421875" style="82" customWidth="1"/>
    <col min="9" max="9" width="0" style="82" hidden="1" customWidth="1"/>
    <col min="10" max="10" width="2.421875" style="82" customWidth="1"/>
    <col min="11" max="11" width="0" style="82" hidden="1" customWidth="1"/>
    <col min="12" max="12" width="2.421875" style="82" customWidth="1"/>
    <col min="13" max="13" width="0" style="82" hidden="1" customWidth="1"/>
    <col min="14" max="14" width="2.421875" style="82" customWidth="1"/>
    <col min="15" max="15" width="0" style="82" hidden="1" customWidth="1"/>
    <col min="16" max="16" width="2.421875" style="82" customWidth="1"/>
    <col min="17" max="17" width="0" style="82" hidden="1" customWidth="1"/>
    <col min="18" max="18" width="2.421875" style="82" customWidth="1"/>
    <col min="19" max="19" width="0" style="82" hidden="1" customWidth="1"/>
    <col min="20" max="20" width="2.421875" style="82" customWidth="1"/>
    <col min="21" max="21" width="0" style="82" hidden="1" customWidth="1"/>
    <col min="22" max="22" width="2.421875" style="82" customWidth="1"/>
    <col min="23" max="23" width="0" style="82" hidden="1" customWidth="1"/>
    <col min="24" max="26" width="2.421875" style="82" customWidth="1"/>
    <col min="27" max="27" width="3.28125" style="82" customWidth="1"/>
    <col min="28" max="28" width="2.421875" style="82" customWidth="1"/>
    <col min="29" max="29" width="3.421875" style="82" customWidth="1"/>
    <col min="30" max="30" width="2.140625" style="82" customWidth="1"/>
    <col min="31" max="32" width="22.8515625" style="82" bestFit="1" customWidth="1"/>
    <col min="33" max="16384" width="9.140625" style="82" customWidth="1"/>
  </cols>
  <sheetData>
    <row r="1" spans="1:32" ht="20.25" customHeight="1">
      <c r="A1" s="246"/>
      <c r="B1" s="246" t="s">
        <v>139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114"/>
      <c r="AE1" s="115"/>
      <c r="AF1" s="115"/>
    </row>
    <row r="2" spans="1:32" ht="20.25" customHeight="1">
      <c r="A2" s="246"/>
      <c r="B2" s="246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114"/>
      <c r="AE2" s="115"/>
      <c r="AF2" s="115"/>
    </row>
    <row r="3" spans="1:32" ht="9" customHeight="1" thickBot="1">
      <c r="A3" s="116"/>
      <c r="B3" s="116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117"/>
      <c r="Z3" s="117"/>
      <c r="AA3" s="117"/>
      <c r="AB3" s="117"/>
      <c r="AC3" s="118"/>
      <c r="AD3" s="114"/>
      <c r="AE3" s="115"/>
      <c r="AF3" s="115"/>
    </row>
    <row r="4" spans="1:32" ht="15">
      <c r="A4" s="243" t="s">
        <v>140</v>
      </c>
      <c r="B4" s="245" t="s">
        <v>16</v>
      </c>
      <c r="C4" s="241" t="s">
        <v>141</v>
      </c>
      <c r="D4" s="241" t="s">
        <v>141</v>
      </c>
      <c r="E4" s="241" t="s">
        <v>142</v>
      </c>
      <c r="F4" s="241" t="s">
        <v>142</v>
      </c>
      <c r="G4" s="241" t="s">
        <v>143</v>
      </c>
      <c r="H4" s="241" t="s">
        <v>143</v>
      </c>
      <c r="I4" s="241" t="s">
        <v>144</v>
      </c>
      <c r="J4" s="241" t="s">
        <v>144</v>
      </c>
      <c r="K4" s="241" t="s">
        <v>145</v>
      </c>
      <c r="L4" s="241" t="s">
        <v>145</v>
      </c>
      <c r="M4" s="241" t="s">
        <v>146</v>
      </c>
      <c r="N4" s="241" t="s">
        <v>146</v>
      </c>
      <c r="O4" s="241" t="s">
        <v>147</v>
      </c>
      <c r="P4" s="241" t="s">
        <v>147</v>
      </c>
      <c r="Q4" s="241" t="s">
        <v>148</v>
      </c>
      <c r="R4" s="241" t="s">
        <v>148</v>
      </c>
      <c r="S4" s="241" t="s">
        <v>149</v>
      </c>
      <c r="T4" s="241" t="s">
        <v>149</v>
      </c>
      <c r="U4" s="241" t="s">
        <v>150</v>
      </c>
      <c r="V4" s="241" t="s">
        <v>150</v>
      </c>
      <c r="W4" s="241" t="s">
        <v>151</v>
      </c>
      <c r="X4" s="241" t="s">
        <v>151</v>
      </c>
      <c r="Y4" s="232" t="s">
        <v>152</v>
      </c>
      <c r="Z4" s="232" t="s">
        <v>153</v>
      </c>
      <c r="AA4" s="234" t="s">
        <v>154</v>
      </c>
      <c r="AB4" s="236" t="s">
        <v>155</v>
      </c>
      <c r="AC4" s="238" t="s">
        <v>0</v>
      </c>
      <c r="AD4" s="114"/>
      <c r="AE4" s="115"/>
      <c r="AF4" s="115"/>
    </row>
    <row r="5" spans="1:32" ht="40.5" customHeight="1" thickBot="1">
      <c r="A5" s="248"/>
      <c r="B5" s="245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33"/>
      <c r="Z5" s="233"/>
      <c r="AA5" s="235"/>
      <c r="AB5" s="237"/>
      <c r="AC5" s="239"/>
      <c r="AD5" s="114"/>
      <c r="AE5" s="240" t="s">
        <v>156</v>
      </c>
      <c r="AF5" s="240"/>
    </row>
    <row r="6" spans="1:32" ht="15" customHeight="1">
      <c r="A6" s="119">
        <v>1</v>
      </c>
      <c r="B6" s="63" t="s">
        <v>31</v>
      </c>
      <c r="C6" s="120">
        <v>0</v>
      </c>
      <c r="D6" s="120">
        <v>0</v>
      </c>
      <c r="E6" s="120">
        <v>0</v>
      </c>
      <c r="F6" s="120">
        <v>0</v>
      </c>
      <c r="G6" s="120">
        <v>0</v>
      </c>
      <c r="H6" s="120">
        <v>0</v>
      </c>
      <c r="I6" s="120">
        <v>0</v>
      </c>
      <c r="J6" s="120">
        <v>0</v>
      </c>
      <c r="K6" s="120">
        <v>4</v>
      </c>
      <c r="L6" s="120">
        <v>0</v>
      </c>
      <c r="M6" s="120">
        <v>4</v>
      </c>
      <c r="N6" s="120">
        <v>0</v>
      </c>
      <c r="O6" s="120">
        <v>0</v>
      </c>
      <c r="P6" s="120">
        <v>0</v>
      </c>
      <c r="Q6" s="120">
        <v>4</v>
      </c>
      <c r="R6" s="120">
        <v>0</v>
      </c>
      <c r="S6" s="120">
        <v>3</v>
      </c>
      <c r="T6" s="120">
        <v>0</v>
      </c>
      <c r="U6" s="120">
        <v>0</v>
      </c>
      <c r="V6" s="120">
        <v>0</v>
      </c>
      <c r="W6" s="120">
        <v>5</v>
      </c>
      <c r="X6" s="120">
        <v>0</v>
      </c>
      <c r="Y6" s="121">
        <f aca="true" t="shared" si="0" ref="Y6:Z21">SUM(W6,U6,S6,Q6,O6,M6,K6,I6,G6,E6,C6)</f>
        <v>20</v>
      </c>
      <c r="Z6" s="121">
        <f t="shared" si="0"/>
        <v>0</v>
      </c>
      <c r="AA6" s="122">
        <f aca="true" t="shared" si="1" ref="AA6:AA21">IF(Z6&gt;Y6,Z6,Y6)</f>
        <v>20</v>
      </c>
      <c r="AB6" s="123">
        <f aca="true" t="shared" si="2" ref="AB6:AB21">SUM(Z6,Y6)</f>
        <v>20</v>
      </c>
      <c r="AC6" s="124">
        <v>16</v>
      </c>
      <c r="AD6" s="114"/>
      <c r="AE6" s="125" t="s">
        <v>45</v>
      </c>
      <c r="AF6" s="125" t="s">
        <v>45</v>
      </c>
    </row>
    <row r="7" spans="1:32" ht="15" customHeight="1">
      <c r="A7" s="126">
        <v>2</v>
      </c>
      <c r="B7" s="63" t="s">
        <v>17</v>
      </c>
      <c r="C7" s="127">
        <v>0</v>
      </c>
      <c r="D7" s="127">
        <v>1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4</v>
      </c>
      <c r="L7" s="127">
        <v>0</v>
      </c>
      <c r="M7" s="127">
        <v>4</v>
      </c>
      <c r="N7" s="127">
        <v>0</v>
      </c>
      <c r="O7" s="127">
        <v>0</v>
      </c>
      <c r="P7" s="127">
        <v>0</v>
      </c>
      <c r="Q7" s="127">
        <v>0</v>
      </c>
      <c r="R7" s="127">
        <v>4</v>
      </c>
      <c r="S7" s="127">
        <v>3</v>
      </c>
      <c r="T7" s="127">
        <v>3</v>
      </c>
      <c r="U7" s="127">
        <v>0</v>
      </c>
      <c r="V7" s="127">
        <v>0</v>
      </c>
      <c r="W7" s="127">
        <v>0</v>
      </c>
      <c r="X7" s="127">
        <v>0</v>
      </c>
      <c r="Y7" s="128">
        <f t="shared" si="0"/>
        <v>11</v>
      </c>
      <c r="Z7" s="128">
        <f t="shared" si="0"/>
        <v>8</v>
      </c>
      <c r="AA7" s="129">
        <f t="shared" si="1"/>
        <v>11</v>
      </c>
      <c r="AB7" s="130">
        <f t="shared" si="2"/>
        <v>19</v>
      </c>
      <c r="AC7" s="131">
        <v>15</v>
      </c>
      <c r="AD7" s="114"/>
      <c r="AE7" s="125" t="s">
        <v>157</v>
      </c>
      <c r="AF7" s="125" t="s">
        <v>157</v>
      </c>
    </row>
    <row r="8" spans="1:32" ht="15" customHeight="1">
      <c r="A8" s="126">
        <v>3</v>
      </c>
      <c r="B8" s="63" t="s">
        <v>20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5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3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v>3</v>
      </c>
      <c r="W8" s="127">
        <v>0</v>
      </c>
      <c r="X8" s="127">
        <v>0</v>
      </c>
      <c r="Y8" s="128">
        <f t="shared" si="0"/>
        <v>0</v>
      </c>
      <c r="Z8" s="128">
        <f t="shared" si="0"/>
        <v>11</v>
      </c>
      <c r="AA8" s="129">
        <f t="shared" si="1"/>
        <v>11</v>
      </c>
      <c r="AB8" s="130">
        <f t="shared" si="2"/>
        <v>11</v>
      </c>
      <c r="AC8" s="131">
        <v>14</v>
      </c>
      <c r="AD8" s="114"/>
      <c r="AE8" s="125" t="s">
        <v>121</v>
      </c>
      <c r="AF8" s="125" t="s">
        <v>121</v>
      </c>
    </row>
    <row r="9" spans="1:32" ht="15" customHeight="1">
      <c r="A9" s="126">
        <v>4</v>
      </c>
      <c r="B9" s="63" t="s">
        <v>30</v>
      </c>
      <c r="C9" s="127">
        <v>0</v>
      </c>
      <c r="D9" s="127">
        <v>0</v>
      </c>
      <c r="E9" s="127">
        <v>0</v>
      </c>
      <c r="F9" s="127">
        <v>0</v>
      </c>
      <c r="G9" s="127">
        <v>0</v>
      </c>
      <c r="H9" s="127">
        <v>5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3</v>
      </c>
      <c r="Q9" s="127">
        <v>0</v>
      </c>
      <c r="R9" s="127">
        <v>0</v>
      </c>
      <c r="S9" s="127">
        <v>0</v>
      </c>
      <c r="T9" s="127">
        <v>3</v>
      </c>
      <c r="U9" s="127">
        <v>0</v>
      </c>
      <c r="V9" s="127">
        <v>0</v>
      </c>
      <c r="W9" s="127">
        <v>0</v>
      </c>
      <c r="X9" s="127">
        <v>0</v>
      </c>
      <c r="Y9" s="128">
        <f t="shared" si="0"/>
        <v>0</v>
      </c>
      <c r="Z9" s="128">
        <f t="shared" si="0"/>
        <v>11</v>
      </c>
      <c r="AA9" s="129">
        <f t="shared" si="1"/>
        <v>11</v>
      </c>
      <c r="AB9" s="130">
        <f t="shared" si="2"/>
        <v>11</v>
      </c>
      <c r="AC9" s="131">
        <v>13</v>
      </c>
      <c r="AD9" s="114"/>
      <c r="AE9" s="125" t="s">
        <v>158</v>
      </c>
      <c r="AF9" s="125" t="s">
        <v>158</v>
      </c>
    </row>
    <row r="10" spans="1:32" ht="15" customHeight="1">
      <c r="A10" s="126">
        <v>5</v>
      </c>
      <c r="B10" s="63" t="s">
        <v>28</v>
      </c>
      <c r="C10" s="127">
        <v>0</v>
      </c>
      <c r="D10" s="127">
        <v>0</v>
      </c>
      <c r="E10" s="127">
        <v>0</v>
      </c>
      <c r="F10" s="127">
        <v>2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3</v>
      </c>
      <c r="T10" s="127">
        <v>3</v>
      </c>
      <c r="U10" s="127">
        <v>3</v>
      </c>
      <c r="V10" s="127">
        <v>0</v>
      </c>
      <c r="W10" s="127">
        <v>0</v>
      </c>
      <c r="X10" s="127">
        <v>5</v>
      </c>
      <c r="Y10" s="128">
        <f t="shared" si="0"/>
        <v>6</v>
      </c>
      <c r="Z10" s="128">
        <f t="shared" si="0"/>
        <v>10</v>
      </c>
      <c r="AA10" s="129">
        <f t="shared" si="1"/>
        <v>10</v>
      </c>
      <c r="AB10" s="130">
        <f t="shared" si="2"/>
        <v>16</v>
      </c>
      <c r="AC10" s="131">
        <v>12</v>
      </c>
      <c r="AD10" s="114"/>
      <c r="AE10" s="125" t="s">
        <v>159</v>
      </c>
      <c r="AF10" s="125" t="s">
        <v>160</v>
      </c>
    </row>
    <row r="11" spans="1:32" ht="15" customHeight="1">
      <c r="A11" s="126">
        <v>6</v>
      </c>
      <c r="B11" s="63" t="s">
        <v>21</v>
      </c>
      <c r="C11" s="127">
        <v>0</v>
      </c>
      <c r="D11" s="127">
        <v>0</v>
      </c>
      <c r="E11" s="127">
        <v>2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3</v>
      </c>
      <c r="P11" s="127">
        <v>3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v>0</v>
      </c>
      <c r="W11" s="127">
        <v>5</v>
      </c>
      <c r="X11" s="127">
        <v>0</v>
      </c>
      <c r="Y11" s="128">
        <f t="shared" si="0"/>
        <v>10</v>
      </c>
      <c r="Z11" s="128">
        <f t="shared" si="0"/>
        <v>3</v>
      </c>
      <c r="AA11" s="129">
        <f t="shared" si="1"/>
        <v>10</v>
      </c>
      <c r="AB11" s="130">
        <f t="shared" si="2"/>
        <v>13</v>
      </c>
      <c r="AC11" s="131">
        <v>11</v>
      </c>
      <c r="AD11" s="114"/>
      <c r="AE11" s="125" t="s">
        <v>46</v>
      </c>
      <c r="AF11" s="125" t="s">
        <v>161</v>
      </c>
    </row>
    <row r="12" spans="1:32" ht="15" customHeight="1">
      <c r="A12" s="126">
        <v>7</v>
      </c>
      <c r="B12" s="63" t="s">
        <v>18</v>
      </c>
      <c r="C12" s="127">
        <v>1</v>
      </c>
      <c r="D12" s="127">
        <v>1</v>
      </c>
      <c r="E12" s="127">
        <v>2</v>
      </c>
      <c r="F12" s="127">
        <v>0</v>
      </c>
      <c r="G12" s="127">
        <v>0</v>
      </c>
      <c r="H12" s="127">
        <v>0</v>
      </c>
      <c r="I12" s="127">
        <v>3</v>
      </c>
      <c r="J12" s="127">
        <v>0</v>
      </c>
      <c r="K12" s="127">
        <v>0</v>
      </c>
      <c r="L12" s="127">
        <v>0</v>
      </c>
      <c r="M12" s="127">
        <v>0</v>
      </c>
      <c r="N12" s="127">
        <v>4</v>
      </c>
      <c r="O12" s="127">
        <v>3</v>
      </c>
      <c r="P12" s="127">
        <v>0</v>
      </c>
      <c r="Q12" s="127">
        <v>0</v>
      </c>
      <c r="R12" s="127">
        <v>0</v>
      </c>
      <c r="S12" s="127">
        <v>0</v>
      </c>
      <c r="T12" s="127">
        <v>3</v>
      </c>
      <c r="U12" s="127">
        <v>0</v>
      </c>
      <c r="V12" s="127">
        <v>0</v>
      </c>
      <c r="W12" s="127">
        <v>0</v>
      </c>
      <c r="X12" s="127">
        <v>0</v>
      </c>
      <c r="Y12" s="128">
        <f t="shared" si="0"/>
        <v>9</v>
      </c>
      <c r="Z12" s="128">
        <f t="shared" si="0"/>
        <v>8</v>
      </c>
      <c r="AA12" s="129">
        <f t="shared" si="1"/>
        <v>9</v>
      </c>
      <c r="AB12" s="130">
        <f t="shared" si="2"/>
        <v>17</v>
      </c>
      <c r="AC12" s="131">
        <v>10</v>
      </c>
      <c r="AD12" s="114"/>
      <c r="AE12" s="125" t="s">
        <v>47</v>
      </c>
      <c r="AF12" s="125" t="s">
        <v>47</v>
      </c>
    </row>
    <row r="13" spans="1:32" ht="15" customHeight="1">
      <c r="A13" s="126">
        <v>8</v>
      </c>
      <c r="B13" s="63" t="s">
        <v>19</v>
      </c>
      <c r="C13" s="127">
        <v>0</v>
      </c>
      <c r="D13" s="127">
        <v>1</v>
      </c>
      <c r="E13" s="127">
        <v>0</v>
      </c>
      <c r="F13" s="127">
        <v>0</v>
      </c>
      <c r="G13" s="127">
        <v>3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4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27">
        <v>0</v>
      </c>
      <c r="V13" s="127">
        <v>3</v>
      </c>
      <c r="W13" s="127">
        <v>0</v>
      </c>
      <c r="X13" s="127">
        <v>0</v>
      </c>
      <c r="Y13" s="128">
        <f t="shared" si="0"/>
        <v>3</v>
      </c>
      <c r="Z13" s="128">
        <f t="shared" si="0"/>
        <v>8</v>
      </c>
      <c r="AA13" s="129">
        <f t="shared" si="1"/>
        <v>8</v>
      </c>
      <c r="AB13" s="130">
        <f t="shared" si="2"/>
        <v>11</v>
      </c>
      <c r="AC13" s="131">
        <v>9</v>
      </c>
      <c r="AD13" s="114"/>
      <c r="AE13" s="125" t="s">
        <v>162</v>
      </c>
      <c r="AF13" s="125" t="s">
        <v>162</v>
      </c>
    </row>
    <row r="14" spans="1:32" ht="15" customHeight="1">
      <c r="A14" s="126">
        <v>9</v>
      </c>
      <c r="B14" s="63" t="s">
        <v>29</v>
      </c>
      <c r="C14" s="127">
        <v>0</v>
      </c>
      <c r="D14" s="127">
        <v>0</v>
      </c>
      <c r="E14" s="127">
        <v>2</v>
      </c>
      <c r="F14" s="127">
        <v>0</v>
      </c>
      <c r="G14" s="127">
        <v>0</v>
      </c>
      <c r="H14" s="127">
        <v>0</v>
      </c>
      <c r="I14" s="127">
        <v>0</v>
      </c>
      <c r="J14" s="127">
        <v>3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7">
        <v>0</v>
      </c>
      <c r="U14" s="127">
        <v>3</v>
      </c>
      <c r="V14" s="127">
        <v>3</v>
      </c>
      <c r="W14" s="127">
        <v>0</v>
      </c>
      <c r="X14" s="127">
        <v>0</v>
      </c>
      <c r="Y14" s="128">
        <f t="shared" si="0"/>
        <v>5</v>
      </c>
      <c r="Z14" s="128">
        <f t="shared" si="0"/>
        <v>6</v>
      </c>
      <c r="AA14" s="129">
        <f t="shared" si="1"/>
        <v>6</v>
      </c>
      <c r="AB14" s="130">
        <f t="shared" si="2"/>
        <v>11</v>
      </c>
      <c r="AC14" s="131">
        <v>8</v>
      </c>
      <c r="AD14" s="114"/>
      <c r="AE14" s="125" t="s">
        <v>163</v>
      </c>
      <c r="AF14" s="125" t="s">
        <v>163</v>
      </c>
    </row>
    <row r="15" spans="1:32" ht="15" customHeight="1">
      <c r="A15" s="126">
        <v>10</v>
      </c>
      <c r="B15" s="63" t="s">
        <v>25</v>
      </c>
      <c r="C15" s="127">
        <v>1</v>
      </c>
      <c r="D15" s="127">
        <v>1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4</v>
      </c>
      <c r="M15" s="127">
        <v>4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8">
        <f t="shared" si="0"/>
        <v>5</v>
      </c>
      <c r="Z15" s="128">
        <f t="shared" si="0"/>
        <v>5</v>
      </c>
      <c r="AA15" s="129">
        <f t="shared" si="1"/>
        <v>5</v>
      </c>
      <c r="AB15" s="130">
        <f t="shared" si="2"/>
        <v>10</v>
      </c>
      <c r="AC15" s="131">
        <v>7</v>
      </c>
      <c r="AD15" s="114"/>
      <c r="AE15" s="125" t="s">
        <v>41</v>
      </c>
      <c r="AF15" s="125" t="s">
        <v>41</v>
      </c>
    </row>
    <row r="16" spans="1:32" ht="15" customHeight="1">
      <c r="A16" s="126">
        <v>11</v>
      </c>
      <c r="B16" s="63" t="s">
        <v>22</v>
      </c>
      <c r="C16" s="127">
        <v>0</v>
      </c>
      <c r="D16" s="127">
        <v>1</v>
      </c>
      <c r="E16" s="127">
        <v>0</v>
      </c>
      <c r="F16" s="127">
        <v>0</v>
      </c>
      <c r="G16" s="127">
        <v>5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0</v>
      </c>
      <c r="X16" s="127">
        <v>0</v>
      </c>
      <c r="Y16" s="128">
        <f t="shared" si="0"/>
        <v>5</v>
      </c>
      <c r="Z16" s="128">
        <f t="shared" si="0"/>
        <v>1</v>
      </c>
      <c r="AA16" s="129">
        <f t="shared" si="1"/>
        <v>5</v>
      </c>
      <c r="AB16" s="130">
        <f t="shared" si="2"/>
        <v>6</v>
      </c>
      <c r="AC16" s="131">
        <v>6</v>
      </c>
      <c r="AD16" s="114"/>
      <c r="AE16" s="125" t="s">
        <v>164</v>
      </c>
      <c r="AF16" s="125" t="s">
        <v>164</v>
      </c>
    </row>
    <row r="17" spans="1:32" ht="15" customHeight="1">
      <c r="A17" s="126">
        <v>12</v>
      </c>
      <c r="B17" s="63" t="s">
        <v>24</v>
      </c>
      <c r="C17" s="127">
        <v>0</v>
      </c>
      <c r="D17" s="127">
        <v>0</v>
      </c>
      <c r="E17" s="127">
        <v>0</v>
      </c>
      <c r="F17" s="127">
        <v>2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3</v>
      </c>
      <c r="U17" s="127">
        <v>0</v>
      </c>
      <c r="V17" s="127">
        <v>0</v>
      </c>
      <c r="W17" s="127">
        <v>0</v>
      </c>
      <c r="X17" s="127">
        <v>0</v>
      </c>
      <c r="Y17" s="128">
        <f t="shared" si="0"/>
        <v>0</v>
      </c>
      <c r="Z17" s="128">
        <f t="shared" si="0"/>
        <v>5</v>
      </c>
      <c r="AA17" s="129">
        <f t="shared" si="1"/>
        <v>5</v>
      </c>
      <c r="AB17" s="130">
        <f t="shared" si="2"/>
        <v>5</v>
      </c>
      <c r="AC17" s="131">
        <v>5</v>
      </c>
      <c r="AD17" s="114"/>
      <c r="AE17" s="125" t="s">
        <v>123</v>
      </c>
      <c r="AF17" s="125" t="s">
        <v>165</v>
      </c>
    </row>
    <row r="18" spans="1:32" ht="15" customHeight="1">
      <c r="A18" s="126">
        <v>13</v>
      </c>
      <c r="B18" s="63" t="s">
        <v>23</v>
      </c>
      <c r="C18" s="127">
        <v>1</v>
      </c>
      <c r="D18" s="127">
        <v>1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3</v>
      </c>
      <c r="W18" s="127">
        <v>0</v>
      </c>
      <c r="X18" s="127">
        <v>0</v>
      </c>
      <c r="Y18" s="128">
        <f t="shared" si="0"/>
        <v>1</v>
      </c>
      <c r="Z18" s="128">
        <f t="shared" si="0"/>
        <v>4</v>
      </c>
      <c r="AA18" s="129">
        <f t="shared" si="1"/>
        <v>4</v>
      </c>
      <c r="AB18" s="130">
        <f t="shared" si="2"/>
        <v>5</v>
      </c>
      <c r="AC18" s="131">
        <v>4</v>
      </c>
      <c r="AD18" s="114"/>
      <c r="AE18" s="125" t="s">
        <v>35</v>
      </c>
      <c r="AF18" s="125" t="s">
        <v>35</v>
      </c>
    </row>
    <row r="19" spans="1:32" ht="15" customHeight="1">
      <c r="A19" s="126">
        <v>14</v>
      </c>
      <c r="B19" s="63" t="s">
        <v>26</v>
      </c>
      <c r="C19" s="127">
        <v>0</v>
      </c>
      <c r="D19" s="127">
        <v>1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3</v>
      </c>
      <c r="U19" s="127">
        <v>0</v>
      </c>
      <c r="V19" s="127">
        <v>0</v>
      </c>
      <c r="W19" s="127">
        <v>0</v>
      </c>
      <c r="X19" s="127">
        <v>0</v>
      </c>
      <c r="Y19" s="128">
        <f t="shared" si="0"/>
        <v>0</v>
      </c>
      <c r="Z19" s="128">
        <f t="shared" si="0"/>
        <v>4</v>
      </c>
      <c r="AA19" s="129">
        <f t="shared" si="1"/>
        <v>4</v>
      </c>
      <c r="AB19" s="130">
        <f t="shared" si="2"/>
        <v>4</v>
      </c>
      <c r="AC19" s="131">
        <v>3</v>
      </c>
      <c r="AD19" s="114"/>
      <c r="AE19" s="125" t="s">
        <v>127</v>
      </c>
      <c r="AF19" s="125" t="s">
        <v>127</v>
      </c>
    </row>
    <row r="20" spans="1:32" ht="15" customHeight="1">
      <c r="A20" s="126">
        <v>15</v>
      </c>
      <c r="B20" s="63" t="s">
        <v>27</v>
      </c>
      <c r="C20" s="127">
        <v>0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3</v>
      </c>
      <c r="P20" s="127">
        <v>3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 s="127">
        <v>0</v>
      </c>
      <c r="X20" s="127">
        <v>0</v>
      </c>
      <c r="Y20" s="128">
        <f t="shared" si="0"/>
        <v>3</v>
      </c>
      <c r="Z20" s="128">
        <f t="shared" si="0"/>
        <v>3</v>
      </c>
      <c r="AA20" s="129">
        <f t="shared" si="1"/>
        <v>3</v>
      </c>
      <c r="AB20" s="130">
        <f t="shared" si="2"/>
        <v>6</v>
      </c>
      <c r="AC20" s="131">
        <v>2</v>
      </c>
      <c r="AD20" s="114"/>
      <c r="AE20" s="125" t="s">
        <v>166</v>
      </c>
      <c r="AF20" s="125" t="s">
        <v>166</v>
      </c>
    </row>
    <row r="21" spans="1:32" ht="15" customHeight="1" thickBot="1">
      <c r="A21" s="132">
        <v>16</v>
      </c>
      <c r="B21" s="133" t="s">
        <v>32</v>
      </c>
      <c r="C21" s="134">
        <v>0</v>
      </c>
      <c r="D21" s="134">
        <v>1</v>
      </c>
      <c r="E21" s="134">
        <v>2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0</v>
      </c>
      <c r="Y21" s="135">
        <f t="shared" si="0"/>
        <v>2</v>
      </c>
      <c r="Z21" s="135">
        <f t="shared" si="0"/>
        <v>1</v>
      </c>
      <c r="AA21" s="136">
        <f t="shared" si="1"/>
        <v>2</v>
      </c>
      <c r="AB21" s="137">
        <f t="shared" si="2"/>
        <v>3</v>
      </c>
      <c r="AC21" s="138">
        <v>1</v>
      </c>
      <c r="AD21" s="114" t="s">
        <v>167</v>
      </c>
      <c r="AE21" s="125" t="s">
        <v>39</v>
      </c>
      <c r="AF21" s="125" t="s">
        <v>39</v>
      </c>
    </row>
  </sheetData>
  <sheetProtection password="CFE5" sheet="1"/>
  <mergeCells count="43">
    <mergeCell ref="A1:A2"/>
    <mergeCell ref="B1:AC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Y4:Y5"/>
    <mergeCell ref="N4:N5"/>
    <mergeCell ref="O4:O5"/>
    <mergeCell ref="P4:P5"/>
    <mergeCell ref="Q4:Q5"/>
    <mergeCell ref="R4:R5"/>
    <mergeCell ref="S4:S5"/>
    <mergeCell ref="Z4:Z5"/>
    <mergeCell ref="AA4:AA5"/>
    <mergeCell ref="AB4:AB5"/>
    <mergeCell ref="AC4:AC5"/>
    <mergeCell ref="AE5:AF5"/>
    <mergeCell ref="T4:T5"/>
    <mergeCell ref="U4:U5"/>
    <mergeCell ref="V4:V5"/>
    <mergeCell ref="W4:W5"/>
    <mergeCell ref="X4:X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Sony</cp:lastModifiedBy>
  <cp:lastPrinted>2012-05-06T09:47:02Z</cp:lastPrinted>
  <dcterms:created xsi:type="dcterms:W3CDTF">2010-12-04T07:06:35Z</dcterms:created>
  <dcterms:modified xsi:type="dcterms:W3CDTF">2012-05-07T19:09:39Z</dcterms:modified>
  <cp:category/>
  <cp:version/>
  <cp:contentType/>
  <cp:contentStatus/>
</cp:coreProperties>
</file>