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5580" activeTab="4"/>
  </bookViews>
  <sheets>
    <sheet name="cift_bayan" sheetId="1" r:id="rId1"/>
    <sheet name="genc_cift" sheetId="2" r:id="rId2"/>
    <sheet name="cift_erkek" sheetId="3" r:id="rId3"/>
    <sheet name="byn_petank" sheetId="4" r:id="rId4"/>
    <sheet name="erk_petank" sheetId="5" r:id="rId5"/>
  </sheets>
  <definedNames/>
  <calcPr fullCalcOnLoad="1"/>
</workbook>
</file>

<file path=xl/sharedStrings.xml><?xml version="1.0" encoding="utf-8"?>
<sst xmlns="http://schemas.openxmlformats.org/spreadsheetml/2006/main" count="836" uniqueCount="168">
  <si>
    <t>TAKIMLAR</t>
  </si>
  <si>
    <t>TAKIM 1</t>
  </si>
  <si>
    <t>TAKIM 2</t>
  </si>
  <si>
    <t>ALDIĞI 
SAYI</t>
  </si>
  <si>
    <t>SIRA
 NO</t>
  </si>
  <si>
    <t>KURA ÇEKİMİ</t>
  </si>
  <si>
    <t>1. TUR</t>
  </si>
  <si>
    <t>PUAN</t>
  </si>
  <si>
    <t>A.S</t>
  </si>
  <si>
    <t>V.S</t>
  </si>
  <si>
    <t>AV.</t>
  </si>
  <si>
    <t>2. TUR</t>
  </si>
  <si>
    <t>1.TUR SONUÇ</t>
  </si>
  <si>
    <t>2.TUR SONUÇ</t>
  </si>
  <si>
    <t>3. TUR</t>
  </si>
  <si>
    <t>3.TUR SONUÇ</t>
  </si>
  <si>
    <t>4. TUR</t>
  </si>
  <si>
    <t>4.TUR SONUÇ</t>
  </si>
  <si>
    <t>SONUÇ</t>
  </si>
  <si>
    <t>MÜSABAKALARI</t>
  </si>
  <si>
    <t>BATUHAN SÜTOĞLU-TUNAHAN DOKTUR</t>
  </si>
  <si>
    <t>KADİRCAN KADER-UMUT GÜNGÖR</t>
  </si>
  <si>
    <t>YASİN ŞEN-BEKİR ÖZKARA</t>
  </si>
  <si>
    <t>AHMET EMEN-SEMİH VAR</t>
  </si>
  <si>
    <t>MUSA SARIÇAM-FURKAN ATALAY</t>
  </si>
  <si>
    <t>EMRE UĞUR-SELİM ÇETİNKAYA</t>
  </si>
  <si>
    <t>ESİLE EMEN-UĞUR DEMİRCİ</t>
  </si>
  <si>
    <t>SEBİHA USTA-TUĞÇE GÜRLER</t>
  </si>
  <si>
    <t>ÖZLEM KORKMAZ-İNCİ ECE ÖZTÜRK</t>
  </si>
  <si>
    <t>İSMET RESUL-RÜSTEM HAMDİ</t>
  </si>
  <si>
    <t>SERAP USTA-NİHAL YERLİTAŞ</t>
  </si>
  <si>
    <t>EMRE DÜNDAR-TALHA ÇALIK</t>
  </si>
  <si>
    <t>MELİKE-TUĞBA NUR YARAR</t>
  </si>
  <si>
    <t>ALİ ASKER RECEP-KAAN ÖZTÜRK</t>
  </si>
  <si>
    <t>GÖKHAN ÇELİK-EMRE TİMUR</t>
  </si>
  <si>
    <t>ERALP -MERT KUMARTAŞLIOĞLU</t>
  </si>
  <si>
    <t>EMRE KUMARTAŞLIOĞLU-F.DİLARA ÖZTÜRK</t>
  </si>
  <si>
    <t>NİHAL DEMİRDAL-MUHAMMET GÜZEL</t>
  </si>
  <si>
    <t>ZEYNEP SOLMAZ-YEŞİM YAVAŞ</t>
  </si>
  <si>
    <t>ZEHRA KADIR-MİZGİN MORKOYUN</t>
  </si>
  <si>
    <t>EMRE KAKMAZ-MUSTAFA KILINÇ</t>
  </si>
  <si>
    <t>HASAN DOĞAN-SÜLEYMAN SARIÇAM</t>
  </si>
  <si>
    <t>D.S</t>
  </si>
  <si>
    <t>D.P</t>
  </si>
  <si>
    <t>A.P</t>
  </si>
  <si>
    <t>DİLEK DEMİRCİ-SEÇİL ÖZDEMİR</t>
  </si>
  <si>
    <t>SEVGİ AKTAŞ-DİLARA BANDAKÇIOĞLU</t>
  </si>
  <si>
    <t>NİLAY GÜNDÜZ-BENAY GÜNDÜZ</t>
  </si>
  <si>
    <t>RUKİYE YÜKSEL-SEVDA KEKLİK</t>
  </si>
  <si>
    <t>TUĞÇE ÖZLÜ-BELFU ZİNNET OKALAN</t>
  </si>
  <si>
    <t>TANSU YILDIRIM-PINAR DEMİR</t>
  </si>
  <si>
    <t>ALEV DÜZGÜN-GÜLÇİN ESEN</t>
  </si>
  <si>
    <t>MELİKE BOZ-HÜLYA TÜMENCİ</t>
  </si>
  <si>
    <t>GAMZE-GÖZDE ÖZGÜN</t>
  </si>
  <si>
    <t>H.KÜBRA AKTAŞ-MERYEM DEMİR</t>
  </si>
  <si>
    <t>TALİA -İLKE KUMARTAŞLIOĞLU</t>
  </si>
  <si>
    <t>HANDAN SÜMER-HACER ŞEN</t>
  </si>
  <si>
    <t>MERVE ÖZTÜRK-MERVE TİMUR</t>
  </si>
  <si>
    <t>ÖZNUR TUTAN-NİHAL AYMEN</t>
  </si>
  <si>
    <t>MERVE GÜNEŞ-SEDA GERİDÖNMEZ</t>
  </si>
  <si>
    <t>MERVE ABAR-SEVCAN AKBABA</t>
  </si>
  <si>
    <t>EZGİ AKTÜRK-H.GÖZDE ÇANKAYA</t>
  </si>
  <si>
    <t>BARIŞ CAN KÜÇÜK-FATİH TÜMER</t>
  </si>
  <si>
    <t>MERİÇ ÖZEL-TOLGA YÜCEL</t>
  </si>
  <si>
    <t>HATİCE YILDIRIM-ÜMRAN KAM</t>
  </si>
  <si>
    <t>RAFFA GENÇ ÇİFTLER SONUÇ</t>
  </si>
  <si>
    <t>RAFFA ÇİFT BAYANLAR SONUÇ</t>
  </si>
  <si>
    <t>A.S= ALDIĞI SAYI</t>
  </si>
  <si>
    <t>V.S=VERDİĞİ SAYI</t>
  </si>
  <si>
    <t>AV.=AVERAJ</t>
  </si>
  <si>
    <t>D.S=DEVREDEN SAYI</t>
  </si>
  <si>
    <t>D.P=DEVREDEN PUAN</t>
  </si>
  <si>
    <t>PUAN=PUAN TOPLAMI</t>
  </si>
  <si>
    <t>ÇİFT ERKEKLER RAFFA SONUÇ</t>
  </si>
  <si>
    <t>HAFIZ AYDIROĞLU-EKREM AYER</t>
  </si>
  <si>
    <t>KEMAL PİRİNÇ-ÇAĞDAŞ ŞENESEN</t>
  </si>
  <si>
    <t>EMRE TİMUR-C.ERDEM TÜKENMEZ</t>
  </si>
  <si>
    <t>MEHMET KARATAŞ - MEHMET GARİP TARÇIN</t>
  </si>
  <si>
    <t>ŞABAN TAŞKIN-ENGİN ULUSOY</t>
  </si>
  <si>
    <t>A.MURAT ERÇETİN-MURAT ŞAN</t>
  </si>
  <si>
    <t>İSMAİL MUSAGİL-YASİN ŞEN</t>
  </si>
  <si>
    <t>LEVENT KADER - YUNUS EMRE GÜNGÖR</t>
  </si>
  <si>
    <t>MİKAİL BEKAR-BEKİRCAN ÖZKARA</t>
  </si>
  <si>
    <t>OSMAN BATUK-ZEKERİYA AYDOĞAN</t>
  </si>
  <si>
    <t>MUSTAFA ARSLANTAŞ-CAFER DENİZCİ</t>
  </si>
  <si>
    <t>YILMAZ GÜZELOCAK-RAMAZAN ÖMEROĞLU</t>
  </si>
  <si>
    <t>FATİH ÖZTÜRK-GÜVEN HORUZ</t>
  </si>
  <si>
    <t>ŞİNASİ SELECİLER – MESUT ERGİŞİ</t>
  </si>
  <si>
    <t>İBRAHİM ÇİDEM-FAİK ÖZTÜRK</t>
  </si>
  <si>
    <t>CANER MAKARA - EMRE ABAR</t>
  </si>
  <si>
    <t>İSMAİL MEŞEDALI-TAHA ERSOY</t>
  </si>
  <si>
    <t>YILMAZ DURAN – MUSA BİRKAN TÜLEK</t>
  </si>
  <si>
    <t>TAHA MUSTAFA GEMİ – BUĞRA ARSLAN</t>
  </si>
  <si>
    <t>TANER ŞANLI-SERTAÇ ÖZÇELİK</t>
  </si>
  <si>
    <t>İ.HAKKI YILMAZ-ÖZKAY KAPLAN</t>
  </si>
  <si>
    <t>HÜSEYİN TÜKENMEZ-GÖKHAN ÇELİK</t>
  </si>
  <si>
    <t>ALİCAN KARATAŞ – RECEP AYDIN</t>
  </si>
  <si>
    <t>SEFA ARSLAN-TAMER SIĞ</t>
  </si>
  <si>
    <t>SENİH DEMİRGİL-İSMAİL GEDİK</t>
  </si>
  <si>
    <t>MESUT  TÜKENMEZ-MESUT ERYEŞİL</t>
  </si>
  <si>
    <t>MUSTAFA KILIÇ-SELİM YARAR</t>
  </si>
  <si>
    <t>ABDULKADİR KESER-BÜLENT GÜRBÜZ</t>
  </si>
  <si>
    <t>MUZAFFER ÖZCANLI-ERDEM KOYUN</t>
  </si>
  <si>
    <t>BAYRAM SARIÇAM - İBRAHİM ÖZDEN</t>
  </si>
  <si>
    <t>MAÇ
 NO</t>
  </si>
  <si>
    <t>ÜMİT BAYAN PETANK</t>
  </si>
  <si>
    <t>DİLEK DEMİRCİ-MERVE ABAR-SEÇİL ÖZDEMİR</t>
  </si>
  <si>
    <t>GAMZE ÖZGÜN-ÖZNUR TUTAN-HİLAL KÖSEOĞLU</t>
  </si>
  <si>
    <t>SEDA GERİDÖNMEZ-SEVDA KEKLİK-MERVE GÜNEŞ</t>
  </si>
  <si>
    <t>MERVE ÖZTÜRK-TUĞÇE ÖZLÜ-
BELFU ZİNNET OKALAN-İLKE KUMARTAŞLIOĞLU</t>
  </si>
  <si>
    <t>DAMLA KÜÇÜK-HÜLYA TÜMENCİ-MELİKE BOZ</t>
  </si>
  <si>
    <t>EZGİ AKTÜRK – HAFİZE GÖZDE ÇANKAYA - 
NİLAY GÜNDÜZ - HATİCE KÜBRA AKTAŞ</t>
  </si>
  <si>
    <t>EZGİ AKTÜRK – HAFİZE GÖZDE ÇANKAYA -
NİLAY GÜNDÜZ - HATİCE KÜBRA AKTAŞ</t>
  </si>
  <si>
    <t>MERVE ÖZTÜRK-TUĞÇE ÖZLÜ-BELFU ZİNNET OKALAN-İLKE KUMARTAŞLIOĞLU</t>
  </si>
  <si>
    <t>EZGİ AKTÜRK – HAFİZE GÖZDE ÇANKAYA - NİLAY GÜNDÜZ - HATİCE KÜBRA AKTAŞ</t>
  </si>
  <si>
    <t>13</t>
  </si>
  <si>
    <t>14</t>
  </si>
  <si>
    <t>15</t>
  </si>
  <si>
    <t>PETANK ÜMİT BAYANLAR</t>
  </si>
  <si>
    <t>A</t>
  </si>
  <si>
    <t>V</t>
  </si>
  <si>
    <t>P</t>
  </si>
  <si>
    <t>AV</t>
  </si>
  <si>
    <t xml:space="preserve">Puan </t>
  </si>
  <si>
    <t xml:space="preserve">3 LÜ TAKIMLAR </t>
  </si>
  <si>
    <t>3 - 2</t>
  </si>
  <si>
    <t>MİKAİL BEKAR-CAFER DEMİRCİ-İSMAİL MUSAGİL-SENİH DEMİRGİL</t>
  </si>
  <si>
    <t>ALİ CAN KARATAŞ-GÖKHAN RECEP AYDIN-TAHA ERSOY</t>
  </si>
  <si>
    <t>4 - 1</t>
  </si>
  <si>
    <t>ENGİN ULUSOY-ŞABAN TAŞKIN-GÜVEN HORUZ</t>
  </si>
  <si>
    <t>MURAT ERÇETİN-ÖZKAY KAPLAN-EKREM AYER</t>
  </si>
  <si>
    <t>5 - 7</t>
  </si>
  <si>
    <t>MESUT -CAN ERDEM TÜKENMEZ-CEMAL ÇAĞDAŞ ŞENESEN</t>
  </si>
  <si>
    <t>FAİK ÖZTÜRK-İSMAİL MEŞEDALI-İBRAHİM ÇİDEM</t>
  </si>
  <si>
    <t>6 - 8</t>
  </si>
  <si>
    <t>ENES KOFOĞLU-YUNUS EMRE YEŞİLYURT-ETHEM KANDEMİR</t>
  </si>
  <si>
    <t>BUĞRA ARSLAN-TAHA MUSTAFA GEMİ-YILMAZ DURAN-BİRKAN TÜLEK</t>
  </si>
  <si>
    <t xml:space="preserve"> 2.TUR</t>
  </si>
  <si>
    <t>1 - 5</t>
  </si>
  <si>
    <t>2 - 4</t>
  </si>
  <si>
    <t>7 - 6</t>
  </si>
  <si>
    <t>8 - 3</t>
  </si>
  <si>
    <t>3.TUR</t>
  </si>
  <si>
    <t>4 - 3</t>
  </si>
  <si>
    <t>5 - 2</t>
  </si>
  <si>
    <t>6 - 1</t>
  </si>
  <si>
    <t>7 - 8</t>
  </si>
  <si>
    <t xml:space="preserve"> 4.TUR</t>
  </si>
  <si>
    <t>1 - 7</t>
  </si>
  <si>
    <t>2 - 6</t>
  </si>
  <si>
    <t>3 - 5</t>
  </si>
  <si>
    <t>8 - 4</t>
  </si>
  <si>
    <t>5.TUR</t>
  </si>
  <si>
    <t>5 - 4</t>
  </si>
  <si>
    <t>6 - 3</t>
  </si>
  <si>
    <t>7 - 2</t>
  </si>
  <si>
    <t>8 - 1</t>
  </si>
  <si>
    <t>6.TUR</t>
  </si>
  <si>
    <t>2 - 1</t>
  </si>
  <si>
    <t>3 - 7</t>
  </si>
  <si>
    <t>4 - 6</t>
  </si>
  <si>
    <t>5 - 8</t>
  </si>
  <si>
    <t xml:space="preserve"> 7.TUR</t>
  </si>
  <si>
    <t>1 - 3</t>
  </si>
  <si>
    <t>6 - 5</t>
  </si>
  <si>
    <t>7 - 4</t>
  </si>
  <si>
    <t>8 - 2</t>
  </si>
  <si>
    <t>PETANK ERKEKLER SONUÇ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</si>
</sst>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23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2"/>
      <name val="Arial Tur"/>
      <family val="0"/>
    </font>
    <font>
      <b/>
      <sz val="20"/>
      <name val="Arial Tur"/>
      <family val="0"/>
    </font>
    <font>
      <b/>
      <sz val="14"/>
      <name val="Arial Tur"/>
      <family val="0"/>
    </font>
    <font>
      <sz val="16"/>
      <name val="Arial Tur"/>
      <family val="0"/>
    </font>
    <font>
      <b/>
      <sz val="12"/>
      <name val="Arial Tur"/>
      <family val="0"/>
    </font>
    <font>
      <sz val="11"/>
      <name val="Arial Tur"/>
      <family val="0"/>
    </font>
    <font>
      <b/>
      <sz val="16"/>
      <name val="Arial Tur"/>
      <family val="0"/>
    </font>
    <font>
      <b/>
      <i/>
      <sz val="16"/>
      <name val="Arial Tur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18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10" xfId="0" applyFill="1" applyBorder="1" applyAlignment="1" applyProtection="1">
      <alignment horizontal="left" vertical="center"/>
      <protection hidden="1"/>
    </xf>
    <xf numFmtId="0" fontId="0" fillId="36" borderId="10" xfId="0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2" fillId="37" borderId="11" xfId="0" applyFont="1" applyFill="1" applyBorder="1" applyAlignment="1" applyProtection="1">
      <alignment horizontal="center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5" fillId="36" borderId="10" xfId="0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horizontal="left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2" fillId="38" borderId="10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39" borderId="10" xfId="0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0" fillId="37" borderId="10" xfId="0" applyFill="1" applyBorder="1" applyAlignment="1" applyProtection="1">
      <alignment horizontal="left" vertical="center"/>
      <protection locked="0"/>
    </xf>
    <xf numFmtId="0" fontId="0" fillId="37" borderId="13" xfId="0" applyFill="1" applyBorder="1" applyAlignment="1" applyProtection="1">
      <alignment horizontal="left" vertical="center"/>
      <protection locked="0"/>
    </xf>
    <xf numFmtId="0" fontId="3" fillId="38" borderId="10" xfId="0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0" fillId="40" borderId="10" xfId="0" applyFill="1" applyBorder="1" applyAlignment="1" applyProtection="1">
      <alignment horizontal="left" vertical="center"/>
      <protection hidden="1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0" xfId="0" applyFill="1" applyAlignment="1" applyProtection="1">
      <alignment/>
      <protection hidden="1"/>
    </xf>
    <xf numFmtId="0" fontId="2" fillId="12" borderId="10" xfId="0" applyFont="1" applyFill="1" applyBorder="1" applyAlignment="1" applyProtection="1">
      <alignment horizontal="center" vertical="center"/>
      <protection locked="0"/>
    </xf>
    <xf numFmtId="0" fontId="2" fillId="12" borderId="10" xfId="0" applyFont="1" applyFill="1" applyBorder="1" applyAlignment="1" applyProtection="1">
      <alignment horizontal="center" vertical="center"/>
      <protection hidden="1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/>
    </xf>
    <xf numFmtId="0" fontId="0" fillId="12" borderId="13" xfId="0" applyFill="1" applyBorder="1" applyAlignment="1" applyProtection="1">
      <alignment horizontal="center" vertical="center"/>
      <protection locked="0"/>
    </xf>
    <xf numFmtId="0" fontId="2" fillId="41" borderId="10" xfId="0" applyFont="1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hidden="1"/>
    </xf>
    <xf numFmtId="0" fontId="0" fillId="42" borderId="10" xfId="0" applyFill="1" applyBorder="1" applyAlignment="1" applyProtection="1">
      <alignment horizontal="left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hidden="1"/>
    </xf>
    <xf numFmtId="0" fontId="3" fillId="42" borderId="10" xfId="0" applyFont="1" applyFill="1" applyBorder="1" applyAlignment="1" applyProtection="1">
      <alignment horizontal="center" vertical="center"/>
      <protection/>
    </xf>
    <xf numFmtId="0" fontId="0" fillId="40" borderId="10" xfId="0" applyFill="1" applyBorder="1" applyAlignment="1" applyProtection="1">
      <alignment horizontal="left" vertical="center"/>
      <protection locked="0"/>
    </xf>
    <xf numFmtId="0" fontId="0" fillId="40" borderId="10" xfId="0" applyFill="1" applyBorder="1" applyAlignment="1" applyProtection="1">
      <alignment horizontal="center" vertical="center"/>
      <protection hidden="1"/>
    </xf>
    <xf numFmtId="0" fontId="3" fillId="40" borderId="10" xfId="0" applyFont="1" applyFill="1" applyBorder="1" applyAlignment="1" applyProtection="1">
      <alignment horizontal="center" vertical="center"/>
      <protection/>
    </xf>
    <xf numFmtId="0" fontId="0" fillId="43" borderId="10" xfId="0" applyFill="1" applyBorder="1" applyAlignment="1" applyProtection="1">
      <alignment horizontal="left" vertical="center"/>
      <protection hidden="1"/>
    </xf>
    <xf numFmtId="0" fontId="0" fillId="43" borderId="10" xfId="0" applyFill="1" applyBorder="1" applyAlignment="1" applyProtection="1">
      <alignment horizontal="center" vertical="center"/>
      <protection locked="0"/>
    </xf>
    <xf numFmtId="0" fontId="0" fillId="42" borderId="13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51" fillId="34" borderId="14" xfId="0" applyFont="1" applyFill="1" applyBorder="1" applyAlignment="1" applyProtection="1">
      <alignment horizontal="left" vertical="center" textRotation="90"/>
      <protection hidden="1"/>
    </xf>
    <xf numFmtId="0" fontId="0" fillId="34" borderId="0" xfId="0" applyFill="1" applyBorder="1" applyAlignment="1" applyProtection="1">
      <alignment horizontal="left" vertical="center" textRotation="90"/>
      <protection hidden="1"/>
    </xf>
    <xf numFmtId="0" fontId="0" fillId="34" borderId="14" xfId="0" applyFill="1" applyBorder="1" applyAlignment="1" applyProtection="1">
      <alignment horizontal="left" vertical="center" textRotation="90"/>
      <protection hidden="1"/>
    </xf>
    <xf numFmtId="0" fontId="52" fillId="34" borderId="0" xfId="0" applyFont="1" applyFill="1" applyAlignment="1" applyProtection="1">
      <alignment horizontal="center"/>
      <protection hidden="1"/>
    </xf>
    <xf numFmtId="0" fontId="53" fillId="34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 locked="0"/>
    </xf>
    <xf numFmtId="0" fontId="2" fillId="33" borderId="0" xfId="0" applyFont="1" applyFill="1" applyAlignment="1" applyProtection="1">
      <alignment horizontal="center" vertical="center"/>
      <protection hidden="1" locked="0"/>
    </xf>
    <xf numFmtId="0" fontId="2" fillId="38" borderId="10" xfId="0" applyFont="1" applyFill="1" applyBorder="1" applyAlignment="1" applyProtection="1">
      <alignment horizontal="center" vertical="center"/>
      <protection hidden="1" locked="0"/>
    </xf>
    <xf numFmtId="0" fontId="2" fillId="37" borderId="10" xfId="0" applyFont="1" applyFill="1" applyBorder="1" applyAlignment="1" applyProtection="1">
      <alignment horizontal="center" vertical="center"/>
      <protection hidden="1" locked="0"/>
    </xf>
    <xf numFmtId="0" fontId="2" fillId="33" borderId="10" xfId="0" applyFont="1" applyFill="1" applyBorder="1" applyAlignment="1" applyProtection="1">
      <alignment horizontal="center" vertical="center"/>
      <protection hidden="1" locked="0"/>
    </xf>
    <xf numFmtId="0" fontId="2" fillId="12" borderId="10" xfId="0" applyFont="1" applyFill="1" applyBorder="1" applyAlignment="1" applyProtection="1">
      <alignment horizontal="center" vertical="center"/>
      <protection hidden="1" locked="0"/>
    </xf>
    <xf numFmtId="0" fontId="5" fillId="36" borderId="10" xfId="0" applyFont="1" applyFill="1" applyBorder="1" applyAlignment="1" applyProtection="1">
      <alignment horizontal="center" vertical="center" wrapText="1"/>
      <protection hidden="1" locked="0"/>
    </xf>
    <xf numFmtId="0" fontId="0" fillId="37" borderId="10" xfId="0" applyFill="1" applyBorder="1" applyAlignment="1" applyProtection="1">
      <alignment horizontal="left" vertical="center"/>
      <protection hidden="1" locked="0"/>
    </xf>
    <xf numFmtId="0" fontId="0" fillId="34" borderId="0" xfId="0" applyFill="1" applyBorder="1" applyAlignment="1" applyProtection="1">
      <alignment horizontal="left" vertical="center"/>
      <protection hidden="1" locked="0"/>
    </xf>
    <xf numFmtId="0" fontId="0" fillId="36" borderId="10" xfId="0" applyFill="1" applyBorder="1" applyAlignment="1" applyProtection="1">
      <alignment horizontal="center" vertical="center"/>
      <protection hidden="1" locked="0"/>
    </xf>
    <xf numFmtId="0" fontId="0" fillId="33" borderId="10" xfId="0" applyFill="1" applyBorder="1" applyAlignment="1" applyProtection="1">
      <alignment horizontal="center" vertical="center"/>
      <protection hidden="1" locked="0"/>
    </xf>
    <xf numFmtId="0" fontId="3" fillId="38" borderId="10" xfId="0" applyFont="1" applyFill="1" applyBorder="1" applyAlignment="1" applyProtection="1">
      <alignment horizontal="center" vertical="center"/>
      <protection hidden="1" locked="0"/>
    </xf>
    <xf numFmtId="0" fontId="0" fillId="12" borderId="10" xfId="0" applyFill="1" applyBorder="1" applyAlignment="1" applyProtection="1">
      <alignment horizontal="center" vertical="center"/>
      <protection hidden="1" locked="0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0" fillId="34" borderId="2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 horizontal="center" vertical="center" textRotation="90"/>
      <protection hidden="1"/>
    </xf>
    <xf numFmtId="0" fontId="0" fillId="42" borderId="10" xfId="0" applyFill="1" applyBorder="1" applyAlignment="1" applyProtection="1">
      <alignment horizontal="left" vertical="center"/>
      <protection hidden="1"/>
    </xf>
    <xf numFmtId="0" fontId="0" fillId="42" borderId="10" xfId="0" applyFill="1" applyBorder="1" applyAlignment="1" applyProtection="1">
      <alignment horizontal="center" vertical="center"/>
      <protection hidden="1" locked="0"/>
    </xf>
    <xf numFmtId="0" fontId="0" fillId="37" borderId="13" xfId="0" applyFill="1" applyBorder="1" applyAlignment="1" applyProtection="1">
      <alignment horizontal="left" vertical="center"/>
      <protection hidden="1" locked="0"/>
    </xf>
    <xf numFmtId="0" fontId="0" fillId="35" borderId="13" xfId="0" applyFill="1" applyBorder="1" applyAlignment="1" applyProtection="1">
      <alignment horizontal="left" vertical="center"/>
      <protection hidden="1"/>
    </xf>
    <xf numFmtId="0" fontId="0" fillId="36" borderId="13" xfId="0" applyFill="1" applyBorder="1" applyAlignment="1" applyProtection="1">
      <alignment horizontal="center" vertical="center"/>
      <protection hidden="1" locked="0"/>
    </xf>
    <xf numFmtId="0" fontId="0" fillId="37" borderId="13" xfId="0" applyFill="1" applyBorder="1" applyAlignment="1" applyProtection="1">
      <alignment horizontal="left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 locked="0"/>
    </xf>
    <xf numFmtId="0" fontId="0" fillId="12" borderId="13" xfId="0" applyFill="1" applyBorder="1" applyAlignment="1" applyProtection="1">
      <alignment horizontal="center" vertical="center"/>
      <protection hidden="1" locked="0"/>
    </xf>
    <xf numFmtId="0" fontId="0" fillId="42" borderId="10" xfId="0" applyFill="1" applyBorder="1" applyAlignment="1" applyProtection="1">
      <alignment horizontal="left" vertical="center"/>
      <protection hidden="1" locked="0"/>
    </xf>
    <xf numFmtId="0" fontId="0" fillId="42" borderId="13" xfId="0" applyFill="1" applyBorder="1" applyAlignment="1" applyProtection="1">
      <alignment horizontal="center" vertical="center"/>
      <protection hidden="1" locked="0"/>
    </xf>
    <xf numFmtId="0" fontId="3" fillId="42" borderId="10" xfId="0" applyFont="1" applyFill="1" applyBorder="1" applyAlignment="1" applyProtection="1">
      <alignment horizontal="center" vertical="center"/>
      <protection hidden="1"/>
    </xf>
    <xf numFmtId="0" fontId="0" fillId="40" borderId="23" xfId="0" applyFill="1" applyBorder="1" applyAlignment="1" applyProtection="1">
      <alignment horizontal="left" vertical="center"/>
      <protection hidden="1"/>
    </xf>
    <xf numFmtId="0" fontId="0" fillId="40" borderId="23" xfId="0" applyFill="1" applyBorder="1" applyAlignment="1" applyProtection="1">
      <alignment horizontal="center" vertical="center"/>
      <protection hidden="1" locked="0"/>
    </xf>
    <xf numFmtId="0" fontId="35" fillId="40" borderId="0" xfId="0" applyFont="1" applyFill="1" applyBorder="1" applyAlignment="1" applyProtection="1">
      <alignment horizontal="left" vertical="center"/>
      <protection hidden="1"/>
    </xf>
    <xf numFmtId="0" fontId="0" fillId="40" borderId="0" xfId="0" applyFill="1" applyBorder="1" applyAlignment="1" applyProtection="1">
      <alignment horizontal="center" vertical="center"/>
      <protection hidden="1" locked="0"/>
    </xf>
    <xf numFmtId="0" fontId="0" fillId="40" borderId="0" xfId="0" applyFill="1" applyBorder="1" applyAlignment="1" applyProtection="1">
      <alignment horizontal="left" vertical="center"/>
      <protection hidden="1"/>
    </xf>
    <xf numFmtId="0" fontId="0" fillId="44" borderId="10" xfId="0" applyFill="1" applyBorder="1" applyAlignment="1" applyProtection="1">
      <alignment horizontal="center" vertical="center"/>
      <protection hidden="1"/>
    </xf>
    <xf numFmtId="0" fontId="0" fillId="44" borderId="10" xfId="0" applyFill="1" applyBorder="1" applyAlignment="1" applyProtection="1">
      <alignment horizontal="center" vertical="center"/>
      <protection hidden="1" locked="0"/>
    </xf>
    <xf numFmtId="0" fontId="0" fillId="34" borderId="0" xfId="0" applyFill="1" applyBorder="1" applyAlignment="1" applyProtection="1">
      <alignment horizontal="center" vertical="center" textRotation="90"/>
      <protection hidden="1"/>
    </xf>
    <xf numFmtId="0" fontId="0" fillId="45" borderId="10" xfId="0" applyFill="1" applyBorder="1" applyAlignment="1" applyProtection="1">
      <alignment horizontal="left" vertical="center"/>
      <protection hidden="1" locked="0"/>
    </xf>
    <xf numFmtId="0" fontId="0" fillId="45" borderId="10" xfId="0" applyFill="1" applyBorder="1" applyAlignment="1" applyProtection="1">
      <alignment horizontal="center" vertical="center"/>
      <protection hidden="1" locked="0"/>
    </xf>
    <xf numFmtId="0" fontId="0" fillId="45" borderId="10" xfId="0" applyFill="1" applyBorder="1" applyAlignment="1" applyProtection="1">
      <alignment horizontal="center" vertical="center"/>
      <protection hidden="1"/>
    </xf>
    <xf numFmtId="0" fontId="3" fillId="45" borderId="10" xfId="0" applyFont="1" applyFill="1" applyBorder="1" applyAlignment="1" applyProtection="1">
      <alignment horizontal="center" vertical="center"/>
      <protection hidden="1"/>
    </xf>
    <xf numFmtId="0" fontId="0" fillId="40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52" fillId="45" borderId="0" xfId="0" applyFont="1" applyFill="1" applyAlignment="1" applyProtection="1">
      <alignment horizontal="center"/>
      <protection hidden="1"/>
    </xf>
    <xf numFmtId="0" fontId="53" fillId="45" borderId="0" xfId="0" applyFont="1" applyFill="1" applyAlignment="1" applyProtection="1">
      <alignment horizontal="center"/>
      <protection hidden="1"/>
    </xf>
    <xf numFmtId="0" fontId="2" fillId="46" borderId="10" xfId="0" applyFont="1" applyFill="1" applyBorder="1" applyAlignment="1" applyProtection="1">
      <alignment horizontal="center" vertical="center"/>
      <protection locked="0"/>
    </xf>
    <xf numFmtId="0" fontId="2" fillId="46" borderId="10" xfId="0" applyFont="1" applyFill="1" applyBorder="1" applyAlignment="1" applyProtection="1">
      <alignment horizontal="center" vertical="center"/>
      <protection hidden="1"/>
    </xf>
    <xf numFmtId="0" fontId="0" fillId="45" borderId="0" xfId="0" applyFill="1" applyAlignment="1" applyProtection="1">
      <alignment/>
      <protection hidden="1"/>
    </xf>
    <xf numFmtId="0" fontId="0" fillId="46" borderId="10" xfId="0" applyFill="1" applyBorder="1" applyAlignment="1" applyProtection="1">
      <alignment horizontal="left" vertical="center"/>
      <protection locked="0"/>
    </xf>
    <xf numFmtId="0" fontId="0" fillId="46" borderId="10" xfId="0" applyFill="1" applyBorder="1" applyAlignment="1" applyProtection="1">
      <alignment horizontal="center" vertical="center"/>
      <protection locked="0"/>
    </xf>
    <xf numFmtId="0" fontId="0" fillId="46" borderId="10" xfId="0" applyFill="1" applyBorder="1" applyAlignment="1" applyProtection="1">
      <alignment horizontal="center" vertical="center"/>
      <protection hidden="1"/>
    </xf>
    <xf numFmtId="0" fontId="3" fillId="46" borderId="10" xfId="0" applyFont="1" applyFill="1" applyBorder="1" applyAlignment="1" applyProtection="1">
      <alignment horizontal="center" vertical="center"/>
      <protection/>
    </xf>
    <xf numFmtId="0" fontId="0" fillId="45" borderId="10" xfId="0" applyFill="1" applyBorder="1" applyAlignment="1" applyProtection="1">
      <alignment horizontal="left" vertical="center"/>
      <protection locked="0"/>
    </xf>
    <xf numFmtId="0" fontId="0" fillId="45" borderId="13" xfId="0" applyFill="1" applyBorder="1" applyAlignment="1" applyProtection="1">
      <alignment/>
      <protection hidden="1"/>
    </xf>
    <xf numFmtId="0" fontId="0" fillId="45" borderId="0" xfId="0" applyFill="1" applyBorder="1" applyAlignment="1" applyProtection="1">
      <alignment/>
      <protection hidden="1"/>
    </xf>
    <xf numFmtId="0" fontId="0" fillId="45" borderId="17" xfId="0" applyFill="1" applyBorder="1" applyAlignment="1" applyProtection="1">
      <alignment horizontal="left" vertical="center"/>
      <protection locked="0"/>
    </xf>
    <xf numFmtId="0" fontId="0" fillId="45" borderId="15" xfId="0" applyFill="1" applyBorder="1" applyAlignment="1" applyProtection="1">
      <alignment/>
      <protection hidden="1"/>
    </xf>
    <xf numFmtId="0" fontId="0" fillId="45" borderId="0" xfId="0" applyFill="1" applyBorder="1" applyAlignment="1" applyProtection="1">
      <alignment vertical="center" textRotation="90"/>
      <protection hidden="1"/>
    </xf>
    <xf numFmtId="0" fontId="0" fillId="45" borderId="17" xfId="0" applyFill="1" applyBorder="1" applyAlignment="1" applyProtection="1">
      <alignment/>
      <protection hidden="1"/>
    </xf>
    <xf numFmtId="0" fontId="0" fillId="45" borderId="16" xfId="0" applyFill="1" applyBorder="1" applyAlignment="1" applyProtection="1">
      <alignment/>
      <protection hidden="1"/>
    </xf>
    <xf numFmtId="0" fontId="0" fillId="45" borderId="14" xfId="0" applyFill="1" applyBorder="1" applyAlignment="1" applyProtection="1">
      <alignment horizontal="center" vertical="center" textRotation="90"/>
      <protection hidden="1"/>
    </xf>
    <xf numFmtId="0" fontId="0" fillId="45" borderId="19" xfId="0" applyFill="1" applyBorder="1" applyAlignment="1" applyProtection="1">
      <alignment/>
      <protection hidden="1"/>
    </xf>
    <xf numFmtId="0" fontId="0" fillId="45" borderId="18" xfId="0" applyFill="1" applyBorder="1" applyAlignment="1" applyProtection="1">
      <alignment/>
      <protection hidden="1"/>
    </xf>
    <xf numFmtId="0" fontId="0" fillId="45" borderId="20" xfId="0" applyFill="1" applyBorder="1" applyAlignment="1" applyProtection="1">
      <alignment/>
      <protection hidden="1"/>
    </xf>
    <xf numFmtId="0" fontId="0" fillId="45" borderId="22" xfId="0" applyFill="1" applyBorder="1" applyAlignment="1" applyProtection="1">
      <alignment/>
      <protection hidden="1"/>
    </xf>
    <xf numFmtId="0" fontId="51" fillId="45" borderId="14" xfId="0" applyFont="1" applyFill="1" applyBorder="1" applyAlignment="1" applyProtection="1">
      <alignment horizontal="left" vertical="center" textRotation="90"/>
      <protection hidden="1"/>
    </xf>
    <xf numFmtId="0" fontId="0" fillId="45" borderId="14" xfId="0" applyFill="1" applyBorder="1" applyAlignment="1" applyProtection="1">
      <alignment/>
      <protection hidden="1"/>
    </xf>
    <xf numFmtId="0" fontId="0" fillId="46" borderId="13" xfId="0" applyFill="1" applyBorder="1" applyAlignment="1" applyProtection="1">
      <alignment horizontal="left" vertical="center"/>
      <protection locked="0"/>
    </xf>
    <xf numFmtId="0" fontId="0" fillId="46" borderId="13" xfId="0" applyFill="1" applyBorder="1" applyAlignment="1" applyProtection="1">
      <alignment horizontal="center" vertical="center"/>
      <protection locked="0"/>
    </xf>
    <xf numFmtId="0" fontId="0" fillId="45" borderId="0" xfId="0" applyFill="1" applyBorder="1" applyAlignment="1" applyProtection="1">
      <alignment horizontal="left" vertical="center"/>
      <protection locked="0"/>
    </xf>
    <xf numFmtId="0" fontId="0" fillId="45" borderId="18" xfId="0" applyFill="1" applyBorder="1" applyAlignment="1" applyProtection="1">
      <alignment horizontal="left" vertical="center"/>
      <protection locked="0"/>
    </xf>
    <xf numFmtId="0" fontId="0" fillId="43" borderId="0" xfId="0" applyFill="1" applyAlignment="1" applyProtection="1">
      <alignment/>
      <protection hidden="1"/>
    </xf>
    <xf numFmtId="0" fontId="0" fillId="43" borderId="0" xfId="0" applyFill="1" applyAlignment="1" applyProtection="1">
      <alignment/>
      <protection locked="0"/>
    </xf>
    <xf numFmtId="0" fontId="0" fillId="42" borderId="0" xfId="0" applyFill="1" applyBorder="1" applyAlignment="1" applyProtection="1">
      <alignment horizontal="left" vertical="center"/>
      <protection locked="0"/>
    </xf>
    <xf numFmtId="0" fontId="0" fillId="42" borderId="0" xfId="0" applyFill="1" applyBorder="1" applyAlignment="1" applyProtection="1">
      <alignment horizontal="center" vertical="center"/>
      <protection locked="0"/>
    </xf>
    <xf numFmtId="0" fontId="0" fillId="42" borderId="0" xfId="0" applyFill="1" applyBorder="1" applyAlignment="1" applyProtection="1">
      <alignment horizontal="center" vertical="center"/>
      <protection hidden="1"/>
    </xf>
    <xf numFmtId="0" fontId="3" fillId="42" borderId="0" xfId="0" applyFont="1" applyFill="1" applyBorder="1" applyAlignment="1" applyProtection="1">
      <alignment horizontal="center" vertical="center"/>
      <protection/>
    </xf>
    <xf numFmtId="49" fontId="27" fillId="46" borderId="10" xfId="0" applyNumberFormat="1" applyFont="1" applyFill="1" applyBorder="1" applyAlignment="1">
      <alignment horizontal="center" vertical="center" wrapText="1"/>
    </xf>
    <xf numFmtId="49" fontId="28" fillId="46" borderId="10" xfId="0" applyNumberFormat="1" applyFont="1" applyFill="1" applyBorder="1" applyAlignment="1">
      <alignment horizontal="center" vertical="center"/>
    </xf>
    <xf numFmtId="49" fontId="28" fillId="0" borderId="24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0" fontId="4" fillId="46" borderId="0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>
      <alignment/>
    </xf>
    <xf numFmtId="49" fontId="27" fillId="46" borderId="10" xfId="0" applyNumberFormat="1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/>
    </xf>
    <xf numFmtId="0" fontId="0" fillId="46" borderId="0" xfId="0" applyFill="1" applyBorder="1" applyAlignment="1" applyProtection="1">
      <alignment horizontal="center" vertical="center"/>
      <protection hidden="1"/>
    </xf>
    <xf numFmtId="0" fontId="30" fillId="46" borderId="10" xfId="0" applyNumberFormat="1" applyFont="1" applyFill="1" applyBorder="1" applyAlignment="1">
      <alignment horizontal="center" vertical="center"/>
    </xf>
    <xf numFmtId="0" fontId="31" fillId="46" borderId="10" xfId="0" applyFont="1" applyFill="1" applyBorder="1" applyAlignment="1" applyProtection="1">
      <alignment horizontal="center" vertical="center"/>
      <protection locked="0"/>
    </xf>
    <xf numFmtId="49" fontId="32" fillId="0" borderId="0" xfId="0" applyNumberFormat="1" applyFont="1" applyBorder="1" applyAlignment="1">
      <alignment horizontal="center"/>
    </xf>
    <xf numFmtId="0" fontId="33" fillId="46" borderId="10" xfId="0" applyFont="1" applyFill="1" applyBorder="1" applyAlignment="1" applyProtection="1">
      <alignment horizontal="center" vertical="center"/>
      <protection locked="0"/>
    </xf>
    <xf numFmtId="0" fontId="0" fillId="46" borderId="0" xfId="0" applyFill="1" applyBorder="1" applyAlignment="1" applyProtection="1">
      <alignment horizontal="left" vertical="center"/>
      <protection locked="0"/>
    </xf>
    <xf numFmtId="0" fontId="0" fillId="46" borderId="10" xfId="0" applyFill="1" applyBorder="1" applyAlignment="1" applyProtection="1">
      <alignment horizontal="left" vertical="center" wrapText="1"/>
      <protection locked="0"/>
    </xf>
    <xf numFmtId="0" fontId="33" fillId="46" borderId="10" xfId="0" applyFont="1" applyFill="1" applyBorder="1" applyAlignment="1" applyProtection="1">
      <alignment horizontal="center" vertical="center" wrapText="1"/>
      <protection locked="0"/>
    </xf>
    <xf numFmtId="0" fontId="30" fillId="46" borderId="13" xfId="0" applyNumberFormat="1" applyFont="1" applyFill="1" applyBorder="1" applyAlignment="1">
      <alignment horizontal="center" vertical="center"/>
    </xf>
    <xf numFmtId="49" fontId="30" fillId="46" borderId="23" xfId="0" applyNumberFormat="1" applyFont="1" applyFill="1" applyBorder="1" applyAlignment="1">
      <alignment horizontal="center" vertical="center"/>
    </xf>
    <xf numFmtId="49" fontId="32" fillId="46" borderId="0" xfId="0" applyNumberFormat="1" applyFont="1" applyFill="1" applyBorder="1" applyAlignment="1">
      <alignment horizontal="center"/>
    </xf>
    <xf numFmtId="49" fontId="31" fillId="46" borderId="0" xfId="0" applyNumberFormat="1" applyFont="1" applyFill="1" applyBorder="1" applyAlignment="1">
      <alignment horizontal="center"/>
    </xf>
    <xf numFmtId="49" fontId="30" fillId="46" borderId="0" xfId="0" applyNumberFormat="1" applyFont="1" applyFill="1" applyBorder="1" applyAlignment="1">
      <alignment horizontal="center" vertical="center"/>
    </xf>
    <xf numFmtId="49" fontId="33" fillId="46" borderId="0" xfId="0" applyNumberFormat="1" applyFont="1" applyFill="1" applyBorder="1" applyAlignment="1">
      <alignment horizontal="center" vertical="center"/>
    </xf>
    <xf numFmtId="49" fontId="30" fillId="46" borderId="0" xfId="0" applyNumberFormat="1" applyFont="1" applyFill="1" applyAlignment="1">
      <alignment horizontal="center" vertical="center"/>
    </xf>
    <xf numFmtId="49" fontId="32" fillId="46" borderId="0" xfId="0" applyNumberFormat="1" applyFont="1" applyFill="1" applyAlignment="1">
      <alignment horizontal="center"/>
    </xf>
    <xf numFmtId="49" fontId="31" fillId="46" borderId="0" xfId="0" applyNumberFormat="1" applyFont="1" applyFill="1" applyAlignment="1">
      <alignment horizontal="center"/>
    </xf>
    <xf numFmtId="49" fontId="32" fillId="0" borderId="0" xfId="0" applyNumberFormat="1" applyFont="1" applyAlignment="1">
      <alignment horizontal="center"/>
    </xf>
    <xf numFmtId="49" fontId="33" fillId="46" borderId="0" xfId="0" applyNumberFormat="1" applyFont="1" applyFill="1" applyAlignment="1">
      <alignment horizontal="center" vertical="center"/>
    </xf>
    <xf numFmtId="0" fontId="31" fillId="46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49" fontId="32" fillId="0" borderId="0" xfId="0" applyNumberFormat="1" applyFont="1" applyAlignment="1">
      <alignment/>
    </xf>
    <xf numFmtId="49" fontId="32" fillId="46" borderId="0" xfId="0" applyNumberFormat="1" applyFont="1" applyFill="1" applyAlignment="1">
      <alignment/>
    </xf>
    <xf numFmtId="49" fontId="30" fillId="46" borderId="10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0" fontId="32" fillId="47" borderId="11" xfId="0" applyNumberFormat="1" applyFont="1" applyFill="1" applyBorder="1" applyAlignment="1">
      <alignment horizontal="center"/>
    </xf>
    <xf numFmtId="0" fontId="32" fillId="47" borderId="25" xfId="0" applyNumberFormat="1" applyFont="1" applyFill="1" applyBorder="1" applyAlignment="1">
      <alignment horizontal="center"/>
    </xf>
    <xf numFmtId="0" fontId="32" fillId="47" borderId="12" xfId="0" applyNumberFormat="1" applyFont="1" applyFill="1" applyBorder="1" applyAlignment="1">
      <alignment horizontal="center"/>
    </xf>
    <xf numFmtId="0" fontId="0" fillId="15" borderId="11" xfId="0" applyNumberFormat="1" applyFill="1" applyBorder="1" applyAlignment="1">
      <alignment horizontal="center"/>
    </xf>
    <xf numFmtId="0" fontId="0" fillId="15" borderId="25" xfId="0" applyNumberFormat="1" applyFill="1" applyBorder="1" applyAlignment="1">
      <alignment horizontal="center"/>
    </xf>
    <xf numFmtId="0" fontId="0" fillId="15" borderId="12" xfId="0" applyNumberFormat="1" applyFill="1" applyBorder="1" applyAlignment="1">
      <alignment horizontal="center"/>
    </xf>
    <xf numFmtId="0" fontId="0" fillId="48" borderId="11" xfId="0" applyNumberFormat="1" applyFill="1" applyBorder="1" applyAlignment="1">
      <alignment horizontal="center"/>
    </xf>
    <xf numFmtId="0" fontId="0" fillId="48" borderId="25" xfId="0" applyNumberFormat="1" applyFill="1" applyBorder="1" applyAlignment="1">
      <alignment horizontal="center"/>
    </xf>
    <xf numFmtId="0" fontId="0" fillId="48" borderId="12" xfId="0" applyNumberFormat="1" applyFill="1" applyBorder="1" applyAlignment="1">
      <alignment horizontal="center"/>
    </xf>
    <xf numFmtId="0" fontId="0" fillId="49" borderId="11" xfId="0" applyNumberFormat="1" applyFill="1" applyBorder="1" applyAlignment="1">
      <alignment horizontal="center"/>
    </xf>
    <xf numFmtId="0" fontId="0" fillId="49" borderId="25" xfId="0" applyNumberFormat="1" applyFill="1" applyBorder="1" applyAlignment="1">
      <alignment horizontal="center"/>
    </xf>
    <xf numFmtId="0" fontId="0" fillId="49" borderId="12" xfId="0" applyNumberFormat="1" applyFill="1" applyBorder="1" applyAlignment="1">
      <alignment horizontal="center"/>
    </xf>
    <xf numFmtId="0" fontId="32" fillId="17" borderId="11" xfId="0" applyNumberFormat="1" applyFont="1" applyFill="1" applyBorder="1" applyAlignment="1">
      <alignment horizontal="center"/>
    </xf>
    <xf numFmtId="0" fontId="32" fillId="17" borderId="25" xfId="0" applyNumberFormat="1" applyFont="1" applyFill="1" applyBorder="1" applyAlignment="1">
      <alignment horizontal="center"/>
    </xf>
    <xf numFmtId="0" fontId="32" fillId="17" borderId="12" xfId="0" applyNumberFormat="1" applyFont="1" applyFill="1" applyBorder="1" applyAlignment="1">
      <alignment horizontal="center"/>
    </xf>
    <xf numFmtId="0" fontId="32" fillId="50" borderId="11" xfId="0" applyNumberFormat="1" applyFont="1" applyFill="1" applyBorder="1" applyAlignment="1">
      <alignment horizontal="center"/>
    </xf>
    <xf numFmtId="0" fontId="32" fillId="50" borderId="25" xfId="0" applyNumberFormat="1" applyFont="1" applyFill="1" applyBorder="1" applyAlignment="1">
      <alignment horizontal="center"/>
    </xf>
    <xf numFmtId="0" fontId="32" fillId="50" borderId="12" xfId="0" applyNumberFormat="1" applyFont="1" applyFill="1" applyBorder="1" applyAlignment="1">
      <alignment horizontal="center"/>
    </xf>
    <xf numFmtId="0" fontId="32" fillId="49" borderId="11" xfId="0" applyNumberFormat="1" applyFont="1" applyFill="1" applyBorder="1" applyAlignment="1">
      <alignment horizontal="center"/>
    </xf>
    <xf numFmtId="0" fontId="32" fillId="49" borderId="25" xfId="0" applyNumberFormat="1" applyFont="1" applyFill="1" applyBorder="1" applyAlignment="1">
      <alignment horizontal="center"/>
    </xf>
    <xf numFmtId="0" fontId="32" fillId="49" borderId="12" xfId="0" applyNumberFormat="1" applyFont="1" applyFill="1" applyBorder="1" applyAlignment="1">
      <alignment horizontal="center"/>
    </xf>
    <xf numFmtId="0" fontId="32" fillId="16" borderId="11" xfId="0" applyNumberFormat="1" applyFont="1" applyFill="1" applyBorder="1" applyAlignment="1">
      <alignment horizontal="center"/>
    </xf>
    <xf numFmtId="0" fontId="32" fillId="16" borderId="25" xfId="0" applyNumberFormat="1" applyFont="1" applyFill="1" applyBorder="1" applyAlignment="1">
      <alignment horizontal="center"/>
    </xf>
    <xf numFmtId="0" fontId="32" fillId="16" borderId="12" xfId="0" applyNumberFormat="1" applyFont="1" applyFill="1" applyBorder="1" applyAlignment="1">
      <alignment horizontal="center"/>
    </xf>
    <xf numFmtId="0" fontId="32" fillId="51" borderId="11" xfId="0" applyNumberFormat="1" applyFont="1" applyFill="1" applyBorder="1" applyAlignment="1">
      <alignment horizontal="center"/>
    </xf>
    <xf numFmtId="0" fontId="32" fillId="51" borderId="25" xfId="0" applyNumberFormat="1" applyFont="1" applyFill="1" applyBorder="1" applyAlignment="1">
      <alignment horizontal="center"/>
    </xf>
    <xf numFmtId="0" fontId="32" fillId="51" borderId="12" xfId="0" applyNumberFormat="1" applyFont="1" applyFill="1" applyBorder="1" applyAlignment="1">
      <alignment horizontal="center"/>
    </xf>
    <xf numFmtId="49" fontId="0" fillId="48" borderId="10" xfId="0" applyNumberFormat="1" applyFill="1" applyBorder="1" applyAlignment="1">
      <alignment horizontal="center" vertical="center"/>
    </xf>
    <xf numFmtId="49" fontId="32" fillId="47" borderId="10" xfId="0" applyNumberFormat="1" applyFont="1" applyFill="1" applyBorder="1" applyAlignment="1">
      <alignment horizontal="center" vertical="center"/>
    </xf>
    <xf numFmtId="49" fontId="0" fillId="47" borderId="10" xfId="0" applyNumberFormat="1" applyFill="1" applyBorder="1" applyAlignment="1">
      <alignment horizontal="center" vertical="center"/>
    </xf>
    <xf numFmtId="49" fontId="0" fillId="15" borderId="10" xfId="0" applyNumberFormat="1" applyFill="1" applyBorder="1" applyAlignment="1">
      <alignment horizontal="center" vertical="center"/>
    </xf>
    <xf numFmtId="49" fontId="32" fillId="48" borderId="10" xfId="0" applyNumberFormat="1" applyFont="1" applyFill="1" applyBorder="1" applyAlignment="1">
      <alignment horizontal="center" vertical="center"/>
    </xf>
    <xf numFmtId="49" fontId="0" fillId="48" borderId="10" xfId="0" applyNumberFormat="1" applyFill="1" applyBorder="1" applyAlignment="1">
      <alignment horizontal="center" vertical="center"/>
    </xf>
    <xf numFmtId="49" fontId="0" fillId="49" borderId="10" xfId="0" applyNumberFormat="1" applyFill="1" applyBorder="1" applyAlignment="1">
      <alignment horizontal="center" vertical="center"/>
    </xf>
    <xf numFmtId="49" fontId="32" fillId="17" borderId="10" xfId="0" applyNumberFormat="1" applyFont="1" applyFill="1" applyBorder="1" applyAlignment="1">
      <alignment horizontal="center" vertical="center"/>
    </xf>
    <xf numFmtId="49" fontId="0" fillId="17" borderId="10" xfId="0" applyNumberFormat="1" applyFill="1" applyBorder="1" applyAlignment="1">
      <alignment horizontal="center" vertical="center"/>
    </xf>
    <xf numFmtId="49" fontId="0" fillId="50" borderId="10" xfId="0" applyNumberFormat="1" applyFill="1" applyBorder="1" applyAlignment="1">
      <alignment horizontal="center" vertical="center"/>
    </xf>
    <xf numFmtId="49" fontId="32" fillId="16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49" fontId="0" fillId="51" borderId="10" xfId="0" applyNumberFormat="1" applyFill="1" applyBorder="1" applyAlignment="1">
      <alignment horizontal="center" vertical="center"/>
    </xf>
    <xf numFmtId="49" fontId="0" fillId="27" borderId="10" xfId="0" applyNumberFormat="1" applyFill="1" applyBorder="1" applyAlignment="1">
      <alignment horizontal="center" vertical="center"/>
    </xf>
    <xf numFmtId="49" fontId="0" fillId="28" borderId="10" xfId="0" applyNumberFormat="1" applyFill="1" applyBorder="1" applyAlignment="1">
      <alignment horizontal="center" vertical="center"/>
    </xf>
    <xf numFmtId="49" fontId="0" fillId="19" borderId="10" xfId="0" applyNumberFormat="1" applyFill="1" applyBorder="1" applyAlignment="1">
      <alignment horizontal="center" vertical="center"/>
    </xf>
    <xf numFmtId="1" fontId="32" fillId="47" borderId="10" xfId="0" applyNumberFormat="1" applyFont="1" applyFill="1" applyBorder="1" applyAlignment="1">
      <alignment/>
    </xf>
    <xf numFmtId="1" fontId="0" fillId="47" borderId="10" xfId="0" applyNumberFormat="1" applyFill="1" applyBorder="1" applyAlignment="1">
      <alignment/>
    </xf>
    <xf numFmtId="1" fontId="0" fillId="15" borderId="10" xfId="0" applyNumberFormat="1" applyFill="1" applyBorder="1" applyAlignment="1">
      <alignment/>
    </xf>
    <xf numFmtId="1" fontId="0" fillId="48" borderId="10" xfId="0" applyNumberFormat="1" applyFill="1" applyBorder="1" applyAlignment="1">
      <alignment/>
    </xf>
    <xf numFmtId="1" fontId="0" fillId="49" borderId="10" xfId="0" applyNumberFormat="1" applyFill="1" applyBorder="1" applyAlignment="1">
      <alignment/>
    </xf>
    <xf numFmtId="1" fontId="0" fillId="17" borderId="10" xfId="0" applyNumberFormat="1" applyFill="1" applyBorder="1" applyAlignment="1">
      <alignment/>
    </xf>
    <xf numFmtId="1" fontId="0" fillId="50" borderId="10" xfId="0" applyNumberFormat="1" applyFill="1" applyBorder="1" applyAlignment="1">
      <alignment/>
    </xf>
    <xf numFmtId="1" fontId="0" fillId="16" borderId="10" xfId="0" applyNumberFormat="1" applyFill="1" applyBorder="1" applyAlignment="1">
      <alignment/>
    </xf>
    <xf numFmtId="1" fontId="0" fillId="51" borderId="10" xfId="0" applyNumberFormat="1" applyFill="1" applyBorder="1" applyAlignment="1">
      <alignment/>
    </xf>
    <xf numFmtId="1" fontId="0" fillId="27" borderId="10" xfId="0" applyNumberFormat="1" applyFill="1" applyBorder="1" applyAlignment="1">
      <alignment horizontal="center" vertical="center"/>
    </xf>
    <xf numFmtId="1" fontId="0" fillId="28" borderId="10" xfId="0" applyNumberFormat="1" applyFill="1" applyBorder="1" applyAlignment="1">
      <alignment horizontal="center" vertical="center"/>
    </xf>
    <xf numFmtId="1" fontId="0" fillId="19" borderId="10" xfId="0" applyNumberFormat="1" applyFill="1" applyBorder="1" applyAlignment="1">
      <alignment horizontal="center" vertical="center"/>
    </xf>
    <xf numFmtId="1" fontId="0" fillId="48" borderId="10" xfId="0" applyNumberFormat="1" applyFill="1" applyBorder="1" applyAlignment="1">
      <alignment horizontal="center" vertical="center"/>
    </xf>
    <xf numFmtId="49" fontId="0" fillId="46" borderId="0" xfId="0" applyNumberFormat="1" applyFill="1" applyAlignment="1" applyProtection="1">
      <alignment horizontal="center"/>
      <protection hidden="1"/>
    </xf>
    <xf numFmtId="49" fontId="0" fillId="46" borderId="0" xfId="0" applyNumberFormat="1" applyFill="1" applyAlignment="1" applyProtection="1">
      <alignment/>
      <protection hidden="1"/>
    </xf>
    <xf numFmtId="49" fontId="34" fillId="46" borderId="15" xfId="0" applyNumberFormat="1" applyFont="1" applyFill="1" applyBorder="1" applyAlignment="1" applyProtection="1">
      <alignment horizontal="center"/>
      <protection hidden="1"/>
    </xf>
    <xf numFmtId="49" fontId="32" fillId="46" borderId="26" xfId="0" applyNumberFormat="1" applyFont="1" applyFill="1" applyBorder="1" applyAlignment="1" applyProtection="1">
      <alignment horizontal="center"/>
      <protection hidden="1"/>
    </xf>
    <xf numFmtId="0" fontId="0" fillId="46" borderId="10" xfId="0" applyFill="1" applyBorder="1" applyAlignment="1" applyProtection="1">
      <alignment horizontal="left" vertical="center"/>
      <protection hidden="1" locked="0"/>
    </xf>
    <xf numFmtId="49" fontId="32" fillId="46" borderId="0" xfId="0" applyNumberFormat="1" applyFont="1" applyFill="1" applyAlignment="1" applyProtection="1">
      <alignment horizontal="center"/>
      <protection hidden="1"/>
    </xf>
    <xf numFmtId="49" fontId="0" fillId="46" borderId="0" xfId="0" applyNumberFormat="1" applyFill="1" applyAlignment="1" applyProtection="1">
      <alignment horizontal="center"/>
      <protection hidden="1"/>
    </xf>
    <xf numFmtId="49" fontId="32" fillId="46" borderId="0" xfId="0" applyNumberFormat="1" applyFont="1" applyFill="1" applyAlignment="1" applyProtection="1">
      <alignment/>
      <protection hidden="1"/>
    </xf>
    <xf numFmtId="49" fontId="32" fillId="46" borderId="10" xfId="0" applyNumberFormat="1" applyFont="1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 locked="0"/>
    </xf>
    <xf numFmtId="0" fontId="2" fillId="33" borderId="15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0"/>
  <sheetViews>
    <sheetView zoomScalePageLayoutView="0" workbookViewId="0" topLeftCell="BI1">
      <selection activeCell="BL22" sqref="BL22"/>
    </sheetView>
  </sheetViews>
  <sheetFormatPr defaultColWidth="9.140625" defaultRowHeight="15"/>
  <cols>
    <col min="1" max="1" width="5.7109375" style="4" customWidth="1"/>
    <col min="2" max="2" width="34.7109375" style="4" customWidth="1"/>
    <col min="3" max="3" width="2.140625" style="4" customWidth="1"/>
    <col min="4" max="4" width="34.8515625" style="4" bestFit="1" customWidth="1"/>
    <col min="5" max="6" width="5.7109375" style="4" customWidth="1"/>
    <col min="7" max="7" width="33.140625" style="4" bestFit="1" customWidth="1"/>
    <col min="8" max="8" width="2.00390625" style="4" customWidth="1"/>
    <col min="9" max="9" width="5.7109375" style="4" customWidth="1"/>
    <col min="10" max="10" width="34.8515625" style="4" bestFit="1" customWidth="1"/>
    <col min="11" max="13" width="5.7109375" style="4" customWidth="1"/>
    <col min="14" max="14" width="8.7109375" style="120" customWidth="1"/>
    <col min="15" max="15" width="3.7109375" style="4" customWidth="1"/>
    <col min="16" max="16" width="34.8515625" style="4" bestFit="1" customWidth="1"/>
    <col min="17" max="18" width="5.7109375" style="120" customWidth="1"/>
    <col min="19" max="19" width="33.140625" style="4" bestFit="1" customWidth="1"/>
    <col min="20" max="21" width="5.7109375" style="4" customWidth="1"/>
    <col min="22" max="22" width="34.8515625" style="120" bestFit="1" customWidth="1"/>
    <col min="23" max="25" width="5.7109375" style="120" customWidth="1"/>
    <col min="26" max="28" width="5.7109375" style="4" customWidth="1"/>
    <col min="29" max="29" width="8.7109375" style="120" customWidth="1"/>
    <col min="30" max="30" width="5.7109375" style="4" customWidth="1"/>
    <col min="31" max="31" width="33.140625" style="4" bestFit="1" customWidth="1"/>
    <col min="32" max="33" width="5.7109375" style="120" customWidth="1"/>
    <col min="34" max="34" width="34.8515625" style="4" bestFit="1" customWidth="1"/>
    <col min="35" max="35" width="3.140625" style="4" customWidth="1"/>
    <col min="36" max="36" width="5.7109375" style="4" customWidth="1"/>
    <col min="37" max="37" width="25.7109375" style="120" customWidth="1"/>
    <col min="38" max="42" width="5.7109375" style="120" customWidth="1"/>
    <col min="43" max="43" width="5.7109375" style="4" customWidth="1"/>
    <col min="44" max="44" width="8.7109375" style="120" customWidth="1"/>
    <col min="45" max="45" width="3.00390625" style="4" customWidth="1"/>
    <col min="46" max="46" width="25.7109375" style="4" customWidth="1"/>
    <col min="47" max="48" width="5.7109375" style="120" customWidth="1"/>
    <col min="49" max="49" width="33.140625" style="4" bestFit="1" customWidth="1"/>
    <col min="50" max="50" width="3.57421875" style="4" customWidth="1"/>
    <col min="51" max="51" width="5.7109375" style="4" customWidth="1"/>
    <col min="52" max="52" width="34.8515625" style="120" bestFit="1" customWidth="1"/>
    <col min="53" max="57" width="5.7109375" style="120" customWidth="1"/>
    <col min="58" max="58" width="5.7109375" style="4" customWidth="1"/>
    <col min="59" max="59" width="8.7109375" style="120" customWidth="1"/>
    <col min="60" max="60" width="2.7109375" style="4" customWidth="1"/>
    <col min="61" max="61" width="31.8515625" style="4" bestFit="1" customWidth="1"/>
    <col min="62" max="62" width="3.7109375" style="4" customWidth="1"/>
    <col min="63" max="63" width="30.8515625" style="4" customWidth="1"/>
    <col min="64" max="64" width="30.421875" style="4" customWidth="1"/>
    <col min="65" max="65" width="4.57421875" style="4" customWidth="1"/>
    <col min="66" max="66" width="23.57421875" style="4" customWidth="1"/>
    <col min="67" max="67" width="5.57421875" style="4" customWidth="1"/>
    <col min="68" max="16384" width="9.140625" style="4" customWidth="1"/>
  </cols>
  <sheetData>
    <row r="1" spans="1:72" ht="23.25">
      <c r="A1" s="73" t="s">
        <v>5</v>
      </c>
      <c r="B1" s="73"/>
      <c r="C1" s="31"/>
      <c r="D1" s="33" t="s">
        <v>6</v>
      </c>
      <c r="E1" s="33"/>
      <c r="F1" s="33"/>
      <c r="G1" s="32" t="s">
        <v>19</v>
      </c>
      <c r="H1" s="34"/>
      <c r="I1" s="35"/>
      <c r="J1" s="32" t="s">
        <v>12</v>
      </c>
      <c r="K1" s="35"/>
      <c r="L1" s="35"/>
      <c r="M1" s="35"/>
      <c r="N1" s="79"/>
      <c r="O1" s="37"/>
      <c r="P1" s="32" t="s">
        <v>11</v>
      </c>
      <c r="Q1" s="79"/>
      <c r="R1" s="79"/>
      <c r="S1" s="32" t="s">
        <v>19</v>
      </c>
      <c r="T1" s="37"/>
      <c r="U1" s="35"/>
      <c r="V1" s="80" t="s">
        <v>13</v>
      </c>
      <c r="W1" s="79"/>
      <c r="X1" s="79"/>
      <c r="Y1" s="79"/>
      <c r="Z1" s="35"/>
      <c r="AA1" s="35"/>
      <c r="AB1" s="35"/>
      <c r="AC1" s="79"/>
      <c r="AD1" s="37"/>
      <c r="AE1" s="32" t="s">
        <v>14</v>
      </c>
      <c r="AF1" s="79"/>
      <c r="AG1" s="79"/>
      <c r="AH1" s="32" t="s">
        <v>19</v>
      </c>
      <c r="AI1" s="37"/>
      <c r="AJ1" s="32"/>
      <c r="AK1" s="80" t="s">
        <v>15</v>
      </c>
      <c r="AL1" s="79"/>
      <c r="AM1" s="79"/>
      <c r="AN1" s="79"/>
      <c r="AO1" s="79"/>
      <c r="AP1" s="79"/>
      <c r="AQ1" s="35"/>
      <c r="AR1" s="79"/>
      <c r="AS1" s="37"/>
      <c r="AT1" s="32" t="s">
        <v>16</v>
      </c>
      <c r="AU1" s="79"/>
      <c r="AV1" s="79"/>
      <c r="AW1" s="32" t="s">
        <v>19</v>
      </c>
      <c r="AX1" s="37"/>
      <c r="AY1" s="32"/>
      <c r="AZ1" s="80" t="s">
        <v>17</v>
      </c>
      <c r="BA1" s="79"/>
      <c r="BB1" s="79"/>
      <c r="BC1" s="79"/>
      <c r="BD1" s="79"/>
      <c r="BE1" s="79"/>
      <c r="BF1" s="35"/>
      <c r="BG1" s="79"/>
      <c r="BH1" s="37"/>
      <c r="BI1" s="77" t="s">
        <v>66</v>
      </c>
      <c r="BJ1" s="77"/>
      <c r="BK1" s="77"/>
      <c r="BL1" s="77"/>
      <c r="BM1" s="3"/>
      <c r="BN1" s="3"/>
      <c r="BO1" s="3"/>
      <c r="BP1" s="3"/>
      <c r="BQ1" s="3"/>
      <c r="BR1" s="3"/>
      <c r="BS1" s="3"/>
      <c r="BT1" s="3"/>
    </row>
    <row r="2" spans="1:72" ht="36">
      <c r="A2" s="8" t="s">
        <v>4</v>
      </c>
      <c r="B2" s="9" t="s">
        <v>0</v>
      </c>
      <c r="C2" s="29"/>
      <c r="D2" s="10" t="s">
        <v>1</v>
      </c>
      <c r="E2" s="11" t="s">
        <v>3</v>
      </c>
      <c r="F2" s="11" t="s">
        <v>3</v>
      </c>
      <c r="G2" s="12" t="s">
        <v>2</v>
      </c>
      <c r="H2" s="7"/>
      <c r="I2" s="8" t="s">
        <v>4</v>
      </c>
      <c r="J2" s="12" t="s">
        <v>0</v>
      </c>
      <c r="K2" s="1" t="s">
        <v>8</v>
      </c>
      <c r="L2" s="1" t="s">
        <v>9</v>
      </c>
      <c r="M2" s="1" t="s">
        <v>10</v>
      </c>
      <c r="N2" s="81" t="s">
        <v>7</v>
      </c>
      <c r="O2" s="3"/>
      <c r="P2" s="13" t="s">
        <v>1</v>
      </c>
      <c r="Q2" s="11" t="s">
        <v>3</v>
      </c>
      <c r="R2" s="11" t="s">
        <v>3</v>
      </c>
      <c r="S2" s="12" t="s">
        <v>2</v>
      </c>
      <c r="T2" s="3"/>
      <c r="U2" s="8" t="s">
        <v>4</v>
      </c>
      <c r="V2" s="82" t="s">
        <v>0</v>
      </c>
      <c r="W2" s="83" t="s">
        <v>8</v>
      </c>
      <c r="X2" s="83" t="s">
        <v>9</v>
      </c>
      <c r="Y2" s="84" t="s">
        <v>42</v>
      </c>
      <c r="Z2" s="1" t="s">
        <v>10</v>
      </c>
      <c r="AA2" s="44" t="s">
        <v>43</v>
      </c>
      <c r="AB2" s="1" t="s">
        <v>44</v>
      </c>
      <c r="AC2" s="81" t="s">
        <v>7</v>
      </c>
      <c r="AD2" s="3"/>
      <c r="AE2" s="13" t="s">
        <v>1</v>
      </c>
      <c r="AF2" s="85" t="s">
        <v>3</v>
      </c>
      <c r="AG2" s="85" t="s">
        <v>3</v>
      </c>
      <c r="AH2" s="12" t="s">
        <v>2</v>
      </c>
      <c r="AI2" s="3"/>
      <c r="AJ2" s="8" t="s">
        <v>4</v>
      </c>
      <c r="AK2" s="82" t="s">
        <v>0</v>
      </c>
      <c r="AL2" s="83" t="s">
        <v>8</v>
      </c>
      <c r="AM2" s="83" t="s">
        <v>9</v>
      </c>
      <c r="AN2" s="84" t="s">
        <v>42</v>
      </c>
      <c r="AO2" s="1" t="s">
        <v>10</v>
      </c>
      <c r="AP2" s="44" t="s">
        <v>43</v>
      </c>
      <c r="AQ2" s="1" t="s">
        <v>44</v>
      </c>
      <c r="AR2" s="81" t="s">
        <v>7</v>
      </c>
      <c r="AS2" s="3"/>
      <c r="AT2" s="13" t="s">
        <v>1</v>
      </c>
      <c r="AU2" s="85" t="s">
        <v>3</v>
      </c>
      <c r="AV2" s="85" t="s">
        <v>3</v>
      </c>
      <c r="AW2" s="12" t="s">
        <v>2</v>
      </c>
      <c r="AX2" s="39"/>
      <c r="AY2" s="8" t="s">
        <v>4</v>
      </c>
      <c r="AZ2" s="82" t="s">
        <v>0</v>
      </c>
      <c r="BA2" s="83" t="s">
        <v>8</v>
      </c>
      <c r="BB2" s="83" t="s">
        <v>9</v>
      </c>
      <c r="BC2" s="84" t="s">
        <v>42</v>
      </c>
      <c r="BD2" s="1" t="s">
        <v>10</v>
      </c>
      <c r="BE2" s="44" t="s">
        <v>43</v>
      </c>
      <c r="BF2" s="1" t="s">
        <v>44</v>
      </c>
      <c r="BG2" s="81" t="s">
        <v>7</v>
      </c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22.5" customHeight="1">
      <c r="A3" s="2">
        <v>1</v>
      </c>
      <c r="B3" s="86" t="s">
        <v>45</v>
      </c>
      <c r="C3" s="87"/>
      <c r="D3" s="5" t="str">
        <f>B3</f>
        <v>DİLEK DEMİRCİ-SEÇİL ÖZDEMİR</v>
      </c>
      <c r="E3" s="88">
        <v>3</v>
      </c>
      <c r="F3" s="88">
        <v>12</v>
      </c>
      <c r="G3" s="14" t="str">
        <f>B4</f>
        <v>RUKİYE YÜKSEL-SEVDA KEKLİK</v>
      </c>
      <c r="H3" s="7"/>
      <c r="I3" s="2">
        <v>1</v>
      </c>
      <c r="J3" s="86" t="s">
        <v>52</v>
      </c>
      <c r="K3" s="89">
        <v>12</v>
      </c>
      <c r="L3" s="89">
        <v>0</v>
      </c>
      <c r="M3" s="2">
        <f aca="true" t="shared" si="0" ref="M3:M20">SUM(K3-L3)</f>
        <v>12</v>
      </c>
      <c r="N3" s="90">
        <v>1</v>
      </c>
      <c r="O3" s="3"/>
      <c r="P3" s="5" t="str">
        <f>J3</f>
        <v>MELİKE BOZ-HÜLYA TÜMENCİ</v>
      </c>
      <c r="Q3" s="88">
        <v>9</v>
      </c>
      <c r="R3" s="88">
        <v>6</v>
      </c>
      <c r="S3" s="14" t="str">
        <f>J4</f>
        <v>EZGİ AKTÜRK-H.GÖZDE ÇANKAYA</v>
      </c>
      <c r="T3" s="3"/>
      <c r="U3" s="2">
        <v>1</v>
      </c>
      <c r="V3" s="86" t="s">
        <v>59</v>
      </c>
      <c r="W3" s="89">
        <v>12</v>
      </c>
      <c r="X3" s="89">
        <v>1</v>
      </c>
      <c r="Y3" s="91">
        <v>8</v>
      </c>
      <c r="Z3" s="2">
        <f aca="true" t="shared" si="1" ref="Z3:Z20">SUM((W3+Y3)-(X3))</f>
        <v>19</v>
      </c>
      <c r="AA3" s="46">
        <v>1</v>
      </c>
      <c r="AB3" s="2">
        <v>1</v>
      </c>
      <c r="AC3" s="92">
        <f aca="true" t="shared" si="2" ref="AC3:AC20">SUM(AA3+AB3)</f>
        <v>2</v>
      </c>
      <c r="AD3" s="3"/>
      <c r="AE3" s="5" t="str">
        <f>V3</f>
        <v>MERVE GÜNEŞ-SEDA GERİDÖNMEZ</v>
      </c>
      <c r="AF3" s="88">
        <v>9</v>
      </c>
      <c r="AG3" s="88">
        <v>6</v>
      </c>
      <c r="AH3" s="14" t="str">
        <f>V4</f>
        <v>MELİKE BOZ-HÜLYA TÜMENCİ</v>
      </c>
      <c r="AI3" s="3"/>
      <c r="AJ3" s="2">
        <v>1</v>
      </c>
      <c r="AK3" s="86" t="s">
        <v>59</v>
      </c>
      <c r="AL3" s="89">
        <v>9</v>
      </c>
      <c r="AM3" s="89">
        <v>6</v>
      </c>
      <c r="AN3" s="91">
        <v>19</v>
      </c>
      <c r="AO3" s="2">
        <f aca="true" t="shared" si="3" ref="AO3:AO20">SUM((AL3+AN3)-(AM3))</f>
        <v>22</v>
      </c>
      <c r="AP3" s="46">
        <v>2</v>
      </c>
      <c r="AQ3" s="2">
        <v>1</v>
      </c>
      <c r="AR3" s="92">
        <f aca="true" t="shared" si="4" ref="AR3:AR20">SUM(AP3+AQ3)</f>
        <v>3</v>
      </c>
      <c r="AS3" s="3"/>
      <c r="AT3" s="5" t="str">
        <f>AK3</f>
        <v>MERVE GÜNEŞ-SEDA GERİDÖNMEZ</v>
      </c>
      <c r="AU3" s="88">
        <v>12</v>
      </c>
      <c r="AV3" s="88">
        <v>4</v>
      </c>
      <c r="AW3" s="14" t="str">
        <f>AK4</f>
        <v>ALEV DÜZGÜN-GÜLÇİN ESEN</v>
      </c>
      <c r="AX3" s="3"/>
      <c r="AY3" s="2">
        <v>1</v>
      </c>
      <c r="AZ3" s="86" t="s">
        <v>59</v>
      </c>
      <c r="BA3" s="89">
        <v>12</v>
      </c>
      <c r="BB3" s="89">
        <v>4</v>
      </c>
      <c r="BC3" s="91">
        <v>22</v>
      </c>
      <c r="BD3" s="2">
        <f aca="true" t="shared" si="5" ref="BD3:BD20">SUM((BA3+BC3)-(BB3))</f>
        <v>30</v>
      </c>
      <c r="BE3" s="46">
        <v>3</v>
      </c>
      <c r="BF3" s="2">
        <v>1</v>
      </c>
      <c r="BG3" s="92">
        <f aca="true" t="shared" si="6" ref="BG3:BG20">SUM(BE3+BF3)</f>
        <v>4</v>
      </c>
      <c r="BH3" s="3"/>
      <c r="BI3" s="61" t="s">
        <v>59</v>
      </c>
      <c r="BJ3" s="70">
        <v>12</v>
      </c>
      <c r="BK3" s="3" t="s">
        <v>59</v>
      </c>
      <c r="BL3" s="3"/>
      <c r="BM3" s="3"/>
      <c r="BN3" s="3" t="s">
        <v>47</v>
      </c>
      <c r="BO3" s="3"/>
      <c r="BP3" s="3"/>
      <c r="BQ3" s="3"/>
      <c r="BR3" s="3"/>
      <c r="BS3" s="3"/>
      <c r="BT3" s="3"/>
    </row>
    <row r="4" spans="1:72" ht="22.5" customHeight="1">
      <c r="A4" s="2">
        <v>2</v>
      </c>
      <c r="B4" s="86" t="s">
        <v>48</v>
      </c>
      <c r="C4" s="87"/>
      <c r="D4" s="5" t="str">
        <f>B5</f>
        <v>SEVGİ AKTAŞ-DİLARA BANDAKÇIOĞLU</v>
      </c>
      <c r="E4" s="88">
        <v>12</v>
      </c>
      <c r="F4" s="88">
        <v>6</v>
      </c>
      <c r="G4" s="14" t="str">
        <f>B6</f>
        <v>TUĞÇE ÖZLÜ-BELFU ZİNNET OKALAN</v>
      </c>
      <c r="H4" s="7"/>
      <c r="I4" s="2">
        <v>2</v>
      </c>
      <c r="J4" s="86" t="s">
        <v>61</v>
      </c>
      <c r="K4" s="89">
        <v>12</v>
      </c>
      <c r="L4" s="89">
        <v>2</v>
      </c>
      <c r="M4" s="2">
        <f t="shared" si="0"/>
        <v>10</v>
      </c>
      <c r="N4" s="90">
        <v>1</v>
      </c>
      <c r="O4" s="3"/>
      <c r="P4" s="5" t="str">
        <f>J5</f>
        <v>RUKİYE YÜKSEL-SEVDA KEKLİK</v>
      </c>
      <c r="Q4" s="88">
        <v>5</v>
      </c>
      <c r="R4" s="88">
        <v>6</v>
      </c>
      <c r="S4" s="14" t="str">
        <f>J6</f>
        <v>NİLAY GÜNDÜZ-BENAY GÜNDÜZ</v>
      </c>
      <c r="T4" s="3"/>
      <c r="U4" s="2">
        <v>2</v>
      </c>
      <c r="V4" s="86" t="s">
        <v>52</v>
      </c>
      <c r="W4" s="89">
        <v>9</v>
      </c>
      <c r="X4" s="89">
        <v>6</v>
      </c>
      <c r="Y4" s="91">
        <v>12</v>
      </c>
      <c r="Z4" s="2">
        <f t="shared" si="1"/>
        <v>15</v>
      </c>
      <c r="AA4" s="46">
        <v>1</v>
      </c>
      <c r="AB4" s="2">
        <v>1</v>
      </c>
      <c r="AC4" s="92">
        <f t="shared" si="2"/>
        <v>2</v>
      </c>
      <c r="AD4" s="3"/>
      <c r="AE4" s="5" t="str">
        <f>V5</f>
        <v>ALEV DÜZGÜN-GÜLÇİN ESEN</v>
      </c>
      <c r="AF4" s="88">
        <v>11</v>
      </c>
      <c r="AG4" s="88">
        <v>6</v>
      </c>
      <c r="AH4" s="14" t="str">
        <f>V6</f>
        <v>MERVE ABAR-SEVCAN AKBABA</v>
      </c>
      <c r="AI4" s="3"/>
      <c r="AJ4" s="2">
        <v>2</v>
      </c>
      <c r="AK4" s="86" t="s">
        <v>51</v>
      </c>
      <c r="AL4" s="89">
        <v>11</v>
      </c>
      <c r="AM4" s="89">
        <v>6</v>
      </c>
      <c r="AN4" s="91">
        <v>12</v>
      </c>
      <c r="AO4" s="2">
        <f t="shared" si="3"/>
        <v>17</v>
      </c>
      <c r="AP4" s="46">
        <v>2</v>
      </c>
      <c r="AQ4" s="2">
        <v>1</v>
      </c>
      <c r="AR4" s="92">
        <f t="shared" si="4"/>
        <v>3</v>
      </c>
      <c r="AS4" s="3"/>
      <c r="AT4" s="5" t="str">
        <f>AK5</f>
        <v>MERVE ÖZTÜRK-MERVE TİMUR</v>
      </c>
      <c r="AU4" s="88">
        <v>4</v>
      </c>
      <c r="AV4" s="88">
        <v>11</v>
      </c>
      <c r="AW4" s="14" t="str">
        <f>AK6</f>
        <v>RUKİYE YÜKSEL-SEVDA KEKLİK</v>
      </c>
      <c r="AX4" s="3"/>
      <c r="AY4" s="2">
        <v>2</v>
      </c>
      <c r="AZ4" s="86" t="s">
        <v>48</v>
      </c>
      <c r="BA4" s="89">
        <v>11</v>
      </c>
      <c r="BB4" s="89">
        <v>4</v>
      </c>
      <c r="BC4" s="91">
        <v>17</v>
      </c>
      <c r="BD4" s="2">
        <f t="shared" si="5"/>
        <v>24</v>
      </c>
      <c r="BE4" s="46">
        <v>2</v>
      </c>
      <c r="BF4" s="2">
        <v>1</v>
      </c>
      <c r="BG4" s="92">
        <f t="shared" si="6"/>
        <v>3</v>
      </c>
      <c r="BH4" s="3"/>
      <c r="BI4" s="3"/>
      <c r="BJ4" s="63"/>
      <c r="BK4" s="70">
        <v>8</v>
      </c>
      <c r="BL4" s="66"/>
      <c r="BM4" s="93"/>
      <c r="BN4" s="71">
        <v>9</v>
      </c>
      <c r="BO4" s="3"/>
      <c r="BP4" s="3"/>
      <c r="BQ4" s="3"/>
      <c r="BR4" s="3"/>
      <c r="BS4" s="3"/>
      <c r="BT4" s="3"/>
    </row>
    <row r="5" spans="1:72" ht="22.5" customHeight="1">
      <c r="A5" s="2">
        <v>3</v>
      </c>
      <c r="B5" s="86" t="s">
        <v>46</v>
      </c>
      <c r="C5" s="87"/>
      <c r="D5" s="5" t="str">
        <f>B7</f>
        <v>NİLAY GÜNDÜZ-BENAY GÜNDÜZ</v>
      </c>
      <c r="E5" s="88">
        <v>12</v>
      </c>
      <c r="F5" s="88">
        <v>3</v>
      </c>
      <c r="G5" s="14" t="str">
        <f>B8</f>
        <v>TANSU YILDIRIM-PINAR DEMİR</v>
      </c>
      <c r="H5" s="7"/>
      <c r="I5" s="2">
        <v>3</v>
      </c>
      <c r="J5" s="86" t="s">
        <v>48</v>
      </c>
      <c r="K5" s="89">
        <v>12</v>
      </c>
      <c r="L5" s="89">
        <v>3</v>
      </c>
      <c r="M5" s="2">
        <f t="shared" si="0"/>
        <v>9</v>
      </c>
      <c r="N5" s="90">
        <v>1</v>
      </c>
      <c r="O5" s="3"/>
      <c r="P5" s="5" t="str">
        <f>J7</f>
        <v>MERVE GÜNEŞ-SEDA GERİDÖNMEZ</v>
      </c>
      <c r="Q5" s="88">
        <v>12</v>
      </c>
      <c r="R5" s="88">
        <v>1</v>
      </c>
      <c r="S5" s="14" t="str">
        <f>J8</f>
        <v>SEVGİ AKTAŞ-DİLARA BANDAKÇIOĞLU</v>
      </c>
      <c r="T5" s="3"/>
      <c r="U5" s="2">
        <v>3</v>
      </c>
      <c r="V5" s="86" t="s">
        <v>51</v>
      </c>
      <c r="W5" s="89">
        <v>12</v>
      </c>
      <c r="X5" s="89">
        <v>1</v>
      </c>
      <c r="Y5" s="91">
        <v>1</v>
      </c>
      <c r="Z5" s="2">
        <f t="shared" si="1"/>
        <v>12</v>
      </c>
      <c r="AA5" s="46">
        <v>1</v>
      </c>
      <c r="AB5" s="2">
        <v>1</v>
      </c>
      <c r="AC5" s="92">
        <f t="shared" si="2"/>
        <v>2</v>
      </c>
      <c r="AD5" s="3"/>
      <c r="AE5" s="5" t="str">
        <f>V7</f>
        <v>NİLAY GÜNDÜZ-BENAY GÜNDÜZ</v>
      </c>
      <c r="AF5" s="88">
        <v>3</v>
      </c>
      <c r="AG5" s="88">
        <v>12</v>
      </c>
      <c r="AH5" s="14" t="str">
        <f>V8</f>
        <v>MERVE ÖZTÜRK-MERVE TİMUR</v>
      </c>
      <c r="AI5" s="3"/>
      <c r="AJ5" s="2">
        <v>3</v>
      </c>
      <c r="AK5" s="86" t="s">
        <v>57</v>
      </c>
      <c r="AL5" s="89">
        <v>12</v>
      </c>
      <c r="AM5" s="89">
        <v>3</v>
      </c>
      <c r="AN5" s="91">
        <v>8</v>
      </c>
      <c r="AO5" s="2">
        <f t="shared" si="3"/>
        <v>17</v>
      </c>
      <c r="AP5" s="46">
        <v>1</v>
      </c>
      <c r="AQ5" s="2">
        <v>1</v>
      </c>
      <c r="AR5" s="92">
        <f t="shared" si="4"/>
        <v>2</v>
      </c>
      <c r="AS5" s="3"/>
      <c r="AT5" s="5" t="str">
        <f>AK7</f>
        <v>MELİKE BOZ-HÜLYA TÜMENCİ</v>
      </c>
      <c r="AU5" s="88">
        <v>4</v>
      </c>
      <c r="AV5" s="88">
        <v>6</v>
      </c>
      <c r="AW5" s="14" t="str">
        <f>AK8</f>
        <v>MERVE ABAR-SEVCAN AKBABA</v>
      </c>
      <c r="AX5" s="3"/>
      <c r="AY5" s="2">
        <v>3</v>
      </c>
      <c r="AZ5" s="86" t="s">
        <v>51</v>
      </c>
      <c r="BA5" s="89">
        <v>4</v>
      </c>
      <c r="BB5" s="89">
        <v>12</v>
      </c>
      <c r="BC5" s="91">
        <v>17</v>
      </c>
      <c r="BD5" s="2">
        <f t="shared" si="5"/>
        <v>9</v>
      </c>
      <c r="BE5" s="46">
        <v>3</v>
      </c>
      <c r="BF5" s="2">
        <v>0</v>
      </c>
      <c r="BG5" s="92">
        <f t="shared" si="6"/>
        <v>3</v>
      </c>
      <c r="BH5" s="3"/>
      <c r="BI5" s="61" t="s">
        <v>52</v>
      </c>
      <c r="BJ5" s="64">
        <v>2</v>
      </c>
      <c r="BK5" s="65"/>
      <c r="BL5" s="16"/>
      <c r="BM5" s="16"/>
      <c r="BN5" s="67"/>
      <c r="BO5" s="3"/>
      <c r="BP5" s="3"/>
      <c r="BQ5" s="3"/>
      <c r="BR5" s="3"/>
      <c r="BS5" s="3"/>
      <c r="BT5" s="3"/>
    </row>
    <row r="6" spans="1:72" ht="22.5" customHeight="1">
      <c r="A6" s="2">
        <v>4</v>
      </c>
      <c r="B6" s="86" t="s">
        <v>49</v>
      </c>
      <c r="C6" s="87"/>
      <c r="D6" s="5" t="str">
        <f>B9</f>
        <v>ALEV DÜZGÜN-GÜLÇİN ESEN</v>
      </c>
      <c r="E6" s="88">
        <v>8</v>
      </c>
      <c r="F6" s="88">
        <v>7</v>
      </c>
      <c r="G6" s="14" t="str">
        <f>B10</f>
        <v>H.KÜBRA AKTAŞ-MERYEM DEMİR</v>
      </c>
      <c r="H6" s="7"/>
      <c r="I6" s="2">
        <v>4</v>
      </c>
      <c r="J6" s="86" t="s">
        <v>47</v>
      </c>
      <c r="K6" s="89">
        <v>12</v>
      </c>
      <c r="L6" s="89">
        <v>3</v>
      </c>
      <c r="M6" s="2">
        <f t="shared" si="0"/>
        <v>9</v>
      </c>
      <c r="N6" s="90">
        <v>1</v>
      </c>
      <c r="O6" s="3"/>
      <c r="P6" s="5" t="str">
        <f>J9</f>
        <v>GAMZE-GÖZDE ÖZGÜN</v>
      </c>
      <c r="Q6" s="88">
        <v>1</v>
      </c>
      <c r="R6" s="88">
        <v>12</v>
      </c>
      <c r="S6" s="14" t="str">
        <f>J10</f>
        <v>ALEV DÜZGÜN-GÜLÇİN ESEN</v>
      </c>
      <c r="T6" s="3"/>
      <c r="U6" s="2">
        <v>4</v>
      </c>
      <c r="V6" s="86" t="s">
        <v>60</v>
      </c>
      <c r="W6" s="89">
        <v>12</v>
      </c>
      <c r="X6" s="89">
        <v>3</v>
      </c>
      <c r="Y6" s="91">
        <v>1</v>
      </c>
      <c r="Z6" s="2">
        <f t="shared" si="1"/>
        <v>10</v>
      </c>
      <c r="AA6" s="46">
        <v>1</v>
      </c>
      <c r="AB6" s="2">
        <v>1</v>
      </c>
      <c r="AC6" s="92">
        <f t="shared" si="2"/>
        <v>2</v>
      </c>
      <c r="AD6" s="3"/>
      <c r="AE6" s="5" t="str">
        <f>V9</f>
        <v>RUKİYE YÜKSEL-SEVDA KEKLİK</v>
      </c>
      <c r="AF6" s="88">
        <v>12</v>
      </c>
      <c r="AG6" s="88">
        <v>3</v>
      </c>
      <c r="AH6" s="14" t="str">
        <f>V10</f>
        <v>EZGİ AKTÜRK-H.GÖZDE ÇANKAYA</v>
      </c>
      <c r="AI6" s="3"/>
      <c r="AJ6" s="2">
        <v>4</v>
      </c>
      <c r="AK6" s="86" t="s">
        <v>48</v>
      </c>
      <c r="AL6" s="89">
        <v>12</v>
      </c>
      <c r="AM6" s="89">
        <v>3</v>
      </c>
      <c r="AN6" s="91">
        <v>8</v>
      </c>
      <c r="AO6" s="2">
        <f t="shared" si="3"/>
        <v>17</v>
      </c>
      <c r="AP6" s="46">
        <v>1</v>
      </c>
      <c r="AQ6" s="2">
        <v>1</v>
      </c>
      <c r="AR6" s="92">
        <f t="shared" si="4"/>
        <v>2</v>
      </c>
      <c r="AS6" s="3"/>
      <c r="AT6" s="5" t="str">
        <f>AK9</f>
        <v>SEVGİ AKTAŞ-DİLARA BANDAKÇIOĞLU</v>
      </c>
      <c r="AU6" s="88">
        <v>4</v>
      </c>
      <c r="AV6" s="88">
        <v>9</v>
      </c>
      <c r="AW6" s="14" t="str">
        <f>AK10</f>
        <v>NİLAY GÜNDÜZ-BENAY GÜNDÜZ</v>
      </c>
      <c r="AX6" s="3"/>
      <c r="AY6" s="2">
        <v>4</v>
      </c>
      <c r="AZ6" s="86" t="s">
        <v>60</v>
      </c>
      <c r="BA6" s="89">
        <v>6</v>
      </c>
      <c r="BB6" s="89">
        <v>4</v>
      </c>
      <c r="BC6" s="91">
        <v>5</v>
      </c>
      <c r="BD6" s="2">
        <f t="shared" si="5"/>
        <v>7</v>
      </c>
      <c r="BE6" s="46">
        <v>2</v>
      </c>
      <c r="BF6" s="2">
        <v>1</v>
      </c>
      <c r="BG6" s="92">
        <f t="shared" si="6"/>
        <v>3</v>
      </c>
      <c r="BH6" s="3"/>
      <c r="BI6" s="3"/>
      <c r="BJ6" s="3"/>
      <c r="BK6" s="16"/>
      <c r="BL6" s="63" t="s">
        <v>59</v>
      </c>
      <c r="BM6" s="16"/>
      <c r="BN6" s="67"/>
      <c r="BO6" s="94" t="s">
        <v>47</v>
      </c>
      <c r="BP6" s="3"/>
      <c r="BQ6" s="3"/>
      <c r="BR6" s="3"/>
      <c r="BS6" s="3"/>
      <c r="BT6" s="3"/>
    </row>
    <row r="7" spans="1:72" ht="22.5" customHeight="1">
      <c r="A7" s="2">
        <v>5</v>
      </c>
      <c r="B7" s="86" t="s">
        <v>47</v>
      </c>
      <c r="C7" s="87"/>
      <c r="D7" s="5" t="str">
        <f>B11</f>
        <v>MELİKE BOZ-HÜLYA TÜMENCİ</v>
      </c>
      <c r="E7" s="88">
        <v>12</v>
      </c>
      <c r="F7" s="88">
        <v>0</v>
      </c>
      <c r="G7" s="14" t="str">
        <f>B12</f>
        <v>HATİCE YILDIRIM-ÜMRAN KAM</v>
      </c>
      <c r="H7" s="7"/>
      <c r="I7" s="2">
        <v>5</v>
      </c>
      <c r="J7" s="86" t="s">
        <v>59</v>
      </c>
      <c r="K7" s="89">
        <v>12</v>
      </c>
      <c r="L7" s="89">
        <v>4</v>
      </c>
      <c r="M7" s="2">
        <f t="shared" si="0"/>
        <v>8</v>
      </c>
      <c r="N7" s="90">
        <v>1</v>
      </c>
      <c r="O7" s="3"/>
      <c r="P7" s="5" t="str">
        <f>J11</f>
        <v>MERVE ABAR-SEVCAN AKBABA</v>
      </c>
      <c r="Q7" s="88">
        <v>12</v>
      </c>
      <c r="R7" s="88">
        <v>3</v>
      </c>
      <c r="S7" s="14" t="str">
        <f>J12</f>
        <v>H.KÜBRA AKTAŞ-MERYEM DEMİR</v>
      </c>
      <c r="T7" s="3"/>
      <c r="U7" s="2">
        <v>5</v>
      </c>
      <c r="V7" s="86" t="s">
        <v>47</v>
      </c>
      <c r="W7" s="89">
        <v>6</v>
      </c>
      <c r="X7" s="89">
        <v>5</v>
      </c>
      <c r="Y7" s="91">
        <v>9</v>
      </c>
      <c r="Z7" s="2">
        <f t="shared" si="1"/>
        <v>10</v>
      </c>
      <c r="AA7" s="46">
        <v>1</v>
      </c>
      <c r="AB7" s="2">
        <v>1</v>
      </c>
      <c r="AC7" s="92">
        <f t="shared" si="2"/>
        <v>2</v>
      </c>
      <c r="AD7" s="3"/>
      <c r="AE7" s="5" t="str">
        <f>V11</f>
        <v>TUĞÇE ÖZLÜ-BELFU ZİNNET OKALAN</v>
      </c>
      <c r="AF7" s="88">
        <v>6</v>
      </c>
      <c r="AG7" s="88">
        <v>12</v>
      </c>
      <c r="AH7" s="14" t="str">
        <f>V12</f>
        <v>DİLEK DEMİRCİ-SEÇİL ÖZDEMİR</v>
      </c>
      <c r="AI7" s="3"/>
      <c r="AJ7" s="2">
        <v>5</v>
      </c>
      <c r="AK7" s="86" t="s">
        <v>52</v>
      </c>
      <c r="AL7" s="89">
        <v>6</v>
      </c>
      <c r="AM7" s="89">
        <v>9</v>
      </c>
      <c r="AN7" s="91">
        <v>15</v>
      </c>
      <c r="AO7" s="2">
        <f t="shared" si="3"/>
        <v>12</v>
      </c>
      <c r="AP7" s="46">
        <v>2</v>
      </c>
      <c r="AQ7" s="2">
        <v>0</v>
      </c>
      <c r="AR7" s="92">
        <f t="shared" si="4"/>
        <v>2</v>
      </c>
      <c r="AS7" s="3"/>
      <c r="AT7" s="5" t="str">
        <f>AK11</f>
        <v>DİLEK DEMİRCİ-SEÇİL ÖZDEMİR</v>
      </c>
      <c r="AU7" s="88">
        <v>11</v>
      </c>
      <c r="AV7" s="88">
        <v>4</v>
      </c>
      <c r="AW7" s="14" t="str">
        <f>AK12</f>
        <v>GAMZE-GÖZDE ÖZGÜN</v>
      </c>
      <c r="AX7" s="3"/>
      <c r="AY7" s="2">
        <v>5</v>
      </c>
      <c r="AZ7" s="86" t="s">
        <v>47</v>
      </c>
      <c r="BA7" s="89">
        <v>9</v>
      </c>
      <c r="BB7" s="89">
        <v>4</v>
      </c>
      <c r="BC7" s="91">
        <v>1</v>
      </c>
      <c r="BD7" s="2">
        <f t="shared" si="5"/>
        <v>6</v>
      </c>
      <c r="BE7" s="46">
        <v>2</v>
      </c>
      <c r="BF7" s="2">
        <v>1</v>
      </c>
      <c r="BG7" s="92">
        <f t="shared" si="6"/>
        <v>3</v>
      </c>
      <c r="BH7" s="3"/>
      <c r="BI7" s="61" t="s">
        <v>60</v>
      </c>
      <c r="BJ7" s="66">
        <v>6</v>
      </c>
      <c r="BK7" s="65">
        <v>9</v>
      </c>
      <c r="BL7" s="71">
        <v>7</v>
      </c>
      <c r="BM7" s="76" t="s">
        <v>51</v>
      </c>
      <c r="BN7" s="67"/>
      <c r="BO7" s="94"/>
      <c r="BP7" s="3"/>
      <c r="BQ7" s="3"/>
      <c r="BR7" s="3"/>
      <c r="BS7" s="3"/>
      <c r="BT7" s="3"/>
    </row>
    <row r="8" spans="1:72" ht="22.5" customHeight="1">
      <c r="A8" s="2">
        <v>6</v>
      </c>
      <c r="B8" s="86" t="s">
        <v>50</v>
      </c>
      <c r="C8" s="87"/>
      <c r="D8" s="5" t="str">
        <f>B13</f>
        <v>GAMZE-GÖZDE ÖZGÜN</v>
      </c>
      <c r="E8" s="88">
        <v>8</v>
      </c>
      <c r="F8" s="88">
        <v>6</v>
      </c>
      <c r="G8" s="14" t="str">
        <f>B14</f>
        <v>TALİA -İLKE KUMARTAŞLIOĞLU</v>
      </c>
      <c r="H8" s="7"/>
      <c r="I8" s="2">
        <v>6</v>
      </c>
      <c r="J8" s="86" t="s">
        <v>46</v>
      </c>
      <c r="K8" s="89">
        <v>12</v>
      </c>
      <c r="L8" s="89">
        <v>6</v>
      </c>
      <c r="M8" s="2">
        <f t="shared" si="0"/>
        <v>6</v>
      </c>
      <c r="N8" s="90">
        <v>1</v>
      </c>
      <c r="O8" s="3"/>
      <c r="P8" s="5" t="str">
        <f>J13</f>
        <v>MERVE ÖZTÜRK-MERVE TİMUR</v>
      </c>
      <c r="Q8" s="88">
        <v>11</v>
      </c>
      <c r="R8" s="88">
        <v>2</v>
      </c>
      <c r="S8" s="14" t="str">
        <f>J14</f>
        <v>TALİA -İLKE KUMARTAŞLIOĞLU</v>
      </c>
      <c r="T8" s="3"/>
      <c r="U8" s="2">
        <v>6</v>
      </c>
      <c r="V8" s="86" t="s">
        <v>57</v>
      </c>
      <c r="W8" s="89">
        <v>11</v>
      </c>
      <c r="X8" s="89">
        <v>2</v>
      </c>
      <c r="Y8" s="91">
        <v>-1</v>
      </c>
      <c r="Z8" s="2">
        <f t="shared" si="1"/>
        <v>8</v>
      </c>
      <c r="AA8" s="46">
        <v>0</v>
      </c>
      <c r="AB8" s="2">
        <v>1</v>
      </c>
      <c r="AC8" s="92">
        <f t="shared" si="2"/>
        <v>1</v>
      </c>
      <c r="AD8" s="3"/>
      <c r="AE8" s="5" t="str">
        <f>V13</f>
        <v>SEVGİ AKTAŞ-DİLARA BANDAKÇIOĞLU</v>
      </c>
      <c r="AF8" s="88">
        <v>11</v>
      </c>
      <c r="AG8" s="88">
        <v>3</v>
      </c>
      <c r="AH8" s="14" t="str">
        <f>V14</f>
        <v>ÖZNUR TUTAN-NİHAL AYMEN</v>
      </c>
      <c r="AI8" s="3"/>
      <c r="AJ8" s="2">
        <v>6</v>
      </c>
      <c r="AK8" s="86" t="s">
        <v>60</v>
      </c>
      <c r="AL8" s="89">
        <v>6</v>
      </c>
      <c r="AM8" s="89">
        <v>11</v>
      </c>
      <c r="AN8" s="91">
        <v>10</v>
      </c>
      <c r="AO8" s="2">
        <f t="shared" si="3"/>
        <v>5</v>
      </c>
      <c r="AP8" s="46">
        <v>2</v>
      </c>
      <c r="AQ8" s="2">
        <v>0</v>
      </c>
      <c r="AR8" s="92">
        <f t="shared" si="4"/>
        <v>2</v>
      </c>
      <c r="AS8" s="3"/>
      <c r="AT8" s="5" t="str">
        <f>AK13</f>
        <v>EZGİ AKTÜRK-H.GÖZDE ÇANKAYA</v>
      </c>
      <c r="AU8" s="88">
        <v>8</v>
      </c>
      <c r="AV8" s="88">
        <v>4</v>
      </c>
      <c r="AW8" s="14" t="str">
        <f>AK14</f>
        <v>TUĞÇE ÖZLÜ-BELFU ZİNNET OKALAN</v>
      </c>
      <c r="AX8" s="3"/>
      <c r="AY8" s="2">
        <v>6</v>
      </c>
      <c r="AZ8" s="86" t="s">
        <v>45</v>
      </c>
      <c r="BA8" s="89">
        <v>11</v>
      </c>
      <c r="BB8" s="89">
        <v>4</v>
      </c>
      <c r="BC8" s="91">
        <v>-2</v>
      </c>
      <c r="BD8" s="2">
        <f t="shared" si="5"/>
        <v>5</v>
      </c>
      <c r="BE8" s="46">
        <v>2</v>
      </c>
      <c r="BF8" s="2">
        <v>1</v>
      </c>
      <c r="BG8" s="92">
        <f t="shared" si="6"/>
        <v>3</v>
      </c>
      <c r="BH8" s="3"/>
      <c r="BI8" s="3"/>
      <c r="BJ8" s="63"/>
      <c r="BK8" s="66" t="s">
        <v>47</v>
      </c>
      <c r="BL8" s="67"/>
      <c r="BM8" s="76"/>
      <c r="BN8" s="67"/>
      <c r="BO8" s="94"/>
      <c r="BP8" s="3"/>
      <c r="BQ8" s="3"/>
      <c r="BR8" s="3"/>
      <c r="BS8" s="3"/>
      <c r="BT8" s="3"/>
    </row>
    <row r="9" spans="1:72" ht="22.5" customHeight="1">
      <c r="A9" s="2">
        <v>7</v>
      </c>
      <c r="B9" s="86" t="s">
        <v>51</v>
      </c>
      <c r="C9" s="87"/>
      <c r="D9" s="5" t="str">
        <f>B15</f>
        <v>HANDAN SÜMER-HACER ŞEN</v>
      </c>
      <c r="E9" s="88">
        <v>4</v>
      </c>
      <c r="F9" s="88">
        <v>12</v>
      </c>
      <c r="G9" s="14" t="str">
        <f>B16</f>
        <v>MERVE GÜNEŞ-SEDA GERİDÖNMEZ</v>
      </c>
      <c r="H9" s="7"/>
      <c r="I9" s="2">
        <v>7</v>
      </c>
      <c r="J9" s="86" t="s">
        <v>53</v>
      </c>
      <c r="K9" s="89">
        <v>8</v>
      </c>
      <c r="L9" s="89">
        <v>6</v>
      </c>
      <c r="M9" s="2">
        <f t="shared" si="0"/>
        <v>2</v>
      </c>
      <c r="N9" s="90">
        <v>1</v>
      </c>
      <c r="O9" s="3"/>
      <c r="P9" s="5" t="str">
        <f>J15</f>
        <v>TUĞÇE ÖZLÜ-BELFU ZİNNET OKALAN</v>
      </c>
      <c r="Q9" s="88">
        <v>12</v>
      </c>
      <c r="R9" s="88">
        <v>3</v>
      </c>
      <c r="S9" s="14" t="str">
        <f>J16</f>
        <v>HANDAN SÜMER-HACER ŞEN</v>
      </c>
      <c r="T9" s="3"/>
      <c r="U9" s="2">
        <v>7</v>
      </c>
      <c r="V9" s="86" t="s">
        <v>48</v>
      </c>
      <c r="W9" s="89">
        <v>5</v>
      </c>
      <c r="X9" s="89">
        <v>6</v>
      </c>
      <c r="Y9" s="91">
        <v>9</v>
      </c>
      <c r="Z9" s="2">
        <f t="shared" si="1"/>
        <v>8</v>
      </c>
      <c r="AA9" s="46">
        <v>1</v>
      </c>
      <c r="AB9" s="2">
        <v>0</v>
      </c>
      <c r="AC9" s="92">
        <f t="shared" si="2"/>
        <v>1</v>
      </c>
      <c r="AD9" s="3"/>
      <c r="AE9" s="5" t="str">
        <f>V15</f>
        <v>GAMZE-GÖZDE ÖZGÜN</v>
      </c>
      <c r="AF9" s="88">
        <v>10</v>
      </c>
      <c r="AG9" s="88">
        <v>6</v>
      </c>
      <c r="AH9" s="14" t="str">
        <f>V16</f>
        <v>TANSU YILDIRIM-PINAR DEMİR</v>
      </c>
      <c r="AI9" s="3"/>
      <c r="AJ9" s="2">
        <v>7</v>
      </c>
      <c r="AK9" s="86" t="s">
        <v>46</v>
      </c>
      <c r="AL9" s="89">
        <v>11</v>
      </c>
      <c r="AM9" s="89">
        <v>3</v>
      </c>
      <c r="AN9" s="91">
        <v>-5</v>
      </c>
      <c r="AO9" s="2">
        <f t="shared" si="3"/>
        <v>3</v>
      </c>
      <c r="AP9" s="46">
        <v>1</v>
      </c>
      <c r="AQ9" s="2">
        <v>1</v>
      </c>
      <c r="AR9" s="92">
        <f t="shared" si="4"/>
        <v>2</v>
      </c>
      <c r="AS9" s="3"/>
      <c r="AT9" s="5" t="str">
        <f>AK15</f>
        <v>ÖZNUR TUTAN-NİHAL AYMEN</v>
      </c>
      <c r="AU9" s="88">
        <v>5</v>
      </c>
      <c r="AV9" s="88">
        <v>12</v>
      </c>
      <c r="AW9" s="14" t="str">
        <f>AK16</f>
        <v>TANSU YILDIRIM-PINAR DEMİR</v>
      </c>
      <c r="AX9" s="3"/>
      <c r="AY9" s="2">
        <v>7</v>
      </c>
      <c r="AZ9" s="86" t="s">
        <v>57</v>
      </c>
      <c r="BA9" s="89">
        <v>4</v>
      </c>
      <c r="BB9" s="89">
        <v>11</v>
      </c>
      <c r="BC9" s="91">
        <v>17</v>
      </c>
      <c r="BD9" s="2">
        <f t="shared" si="5"/>
        <v>10</v>
      </c>
      <c r="BE9" s="46">
        <v>2</v>
      </c>
      <c r="BF9" s="2">
        <v>0</v>
      </c>
      <c r="BG9" s="92">
        <f t="shared" si="6"/>
        <v>2</v>
      </c>
      <c r="BH9" s="3"/>
      <c r="BI9" s="61" t="s">
        <v>47</v>
      </c>
      <c r="BJ9" s="64">
        <v>9</v>
      </c>
      <c r="BK9" s="63"/>
      <c r="BL9" s="67"/>
      <c r="BM9" s="76"/>
      <c r="BN9" s="67"/>
      <c r="BO9" s="94"/>
      <c r="BP9" s="3"/>
      <c r="BQ9" s="3"/>
      <c r="BR9" s="3"/>
      <c r="BS9" s="3"/>
      <c r="BT9" s="3"/>
    </row>
    <row r="10" spans="1:72" ht="22.5" customHeight="1">
      <c r="A10" s="2">
        <v>8</v>
      </c>
      <c r="B10" s="86" t="s">
        <v>54</v>
      </c>
      <c r="C10" s="87"/>
      <c r="D10" s="5" t="str">
        <f>B17</f>
        <v>MERVE ÖZTÜRK-MERVE TİMUR</v>
      </c>
      <c r="E10" s="88">
        <v>11</v>
      </c>
      <c r="F10" s="88">
        <v>12</v>
      </c>
      <c r="G10" s="14" t="str">
        <f>B18</f>
        <v>MERVE ABAR-SEVCAN AKBABA</v>
      </c>
      <c r="H10" s="7"/>
      <c r="I10" s="2">
        <v>8</v>
      </c>
      <c r="J10" s="86" t="s">
        <v>51</v>
      </c>
      <c r="K10" s="89">
        <v>8</v>
      </c>
      <c r="L10" s="89">
        <v>7</v>
      </c>
      <c r="M10" s="2">
        <f t="shared" si="0"/>
        <v>1</v>
      </c>
      <c r="N10" s="90">
        <v>1</v>
      </c>
      <c r="O10" s="3"/>
      <c r="P10" s="5" t="str">
        <f>J17</f>
        <v>DİLEK DEMİRCİ-SEÇİL ÖZDEMİR</v>
      </c>
      <c r="Q10" s="88">
        <v>8</v>
      </c>
      <c r="R10" s="88">
        <v>7</v>
      </c>
      <c r="S10" s="14" t="str">
        <f>J18</f>
        <v>TANSU YILDIRIM-PINAR DEMİR</v>
      </c>
      <c r="T10" s="3"/>
      <c r="U10" s="2">
        <v>8</v>
      </c>
      <c r="V10" s="86" t="s">
        <v>61</v>
      </c>
      <c r="W10" s="89">
        <v>6</v>
      </c>
      <c r="X10" s="89">
        <v>9</v>
      </c>
      <c r="Y10" s="91">
        <v>10</v>
      </c>
      <c r="Z10" s="2">
        <f t="shared" si="1"/>
        <v>7</v>
      </c>
      <c r="AA10" s="46">
        <v>1</v>
      </c>
      <c r="AB10" s="2">
        <v>0</v>
      </c>
      <c r="AC10" s="92">
        <f t="shared" si="2"/>
        <v>1</v>
      </c>
      <c r="AD10" s="3"/>
      <c r="AE10" s="95" t="str">
        <f>V17</f>
        <v>H.KÜBRA AKTAŞ-MERYEM DEMİR</v>
      </c>
      <c r="AF10" s="96"/>
      <c r="AG10" s="96"/>
      <c r="AH10" s="95" t="str">
        <f>V18</f>
        <v>TALİA -İLKE KUMARTAŞLIOĞLU</v>
      </c>
      <c r="AI10" s="3"/>
      <c r="AJ10" s="2">
        <v>8</v>
      </c>
      <c r="AK10" s="97" t="s">
        <v>47</v>
      </c>
      <c r="AL10" s="89">
        <v>3</v>
      </c>
      <c r="AM10" s="89">
        <v>12</v>
      </c>
      <c r="AN10" s="91">
        <v>10</v>
      </c>
      <c r="AO10" s="2">
        <f t="shared" si="3"/>
        <v>1</v>
      </c>
      <c r="AP10" s="46">
        <v>2</v>
      </c>
      <c r="AQ10" s="2">
        <v>0</v>
      </c>
      <c r="AR10" s="92">
        <f t="shared" si="4"/>
        <v>2</v>
      </c>
      <c r="AS10" s="3"/>
      <c r="AT10" s="5">
        <f>AK17</f>
        <v>0</v>
      </c>
      <c r="AU10" s="88"/>
      <c r="AV10" s="88"/>
      <c r="AW10" s="14">
        <f>AK18</f>
        <v>0</v>
      </c>
      <c r="AX10" s="3"/>
      <c r="AY10" s="2">
        <v>8</v>
      </c>
      <c r="AZ10" s="97" t="s">
        <v>52</v>
      </c>
      <c r="BA10" s="89">
        <v>4</v>
      </c>
      <c r="BB10" s="89">
        <v>6</v>
      </c>
      <c r="BC10" s="91">
        <v>12</v>
      </c>
      <c r="BD10" s="2">
        <f t="shared" si="5"/>
        <v>10</v>
      </c>
      <c r="BE10" s="46">
        <v>2</v>
      </c>
      <c r="BF10" s="2">
        <v>0</v>
      </c>
      <c r="BG10" s="92">
        <f t="shared" si="6"/>
        <v>2</v>
      </c>
      <c r="BH10" s="3"/>
      <c r="BI10" s="3"/>
      <c r="BJ10" s="3"/>
      <c r="BK10" s="16"/>
      <c r="BL10" s="67"/>
      <c r="BM10" s="76"/>
      <c r="BN10" s="67"/>
      <c r="BO10" s="94"/>
      <c r="BP10" s="3"/>
      <c r="BQ10" s="3"/>
      <c r="BR10" s="3"/>
      <c r="BS10" s="3"/>
      <c r="BT10" s="3"/>
    </row>
    <row r="11" spans="1:72" ht="22.5" customHeight="1">
      <c r="A11" s="15">
        <v>9</v>
      </c>
      <c r="B11" s="97" t="s">
        <v>52</v>
      </c>
      <c r="C11" s="87"/>
      <c r="D11" s="98" t="str">
        <f>B19</f>
        <v>ÖZNUR TUTAN-NİHAL AYMEN</v>
      </c>
      <c r="E11" s="99">
        <v>2</v>
      </c>
      <c r="F11" s="99">
        <v>12</v>
      </c>
      <c r="G11" s="100" t="str">
        <f>B20</f>
        <v>EZGİ AKTÜRK-H.GÖZDE ÇANKAYA</v>
      </c>
      <c r="H11" s="7"/>
      <c r="I11" s="15">
        <v>9</v>
      </c>
      <c r="J11" s="97" t="s">
        <v>60</v>
      </c>
      <c r="K11" s="101">
        <v>12</v>
      </c>
      <c r="L11" s="101">
        <v>11</v>
      </c>
      <c r="M11" s="2">
        <f t="shared" si="0"/>
        <v>1</v>
      </c>
      <c r="N11" s="90">
        <v>1</v>
      </c>
      <c r="O11" s="3"/>
      <c r="P11" s="5" t="str">
        <f>J19</f>
        <v>ÖZNUR TUTAN-NİHAL AYMEN</v>
      </c>
      <c r="Q11" s="88">
        <v>11</v>
      </c>
      <c r="R11" s="88">
        <v>9</v>
      </c>
      <c r="S11" s="14" t="str">
        <f>J20</f>
        <v>HATİCE YILDIRIM-ÜMRAN KAM</v>
      </c>
      <c r="T11" s="3"/>
      <c r="U11" s="15">
        <v>9</v>
      </c>
      <c r="V11" s="97" t="s">
        <v>49</v>
      </c>
      <c r="W11" s="101">
        <v>12</v>
      </c>
      <c r="X11" s="101">
        <v>3</v>
      </c>
      <c r="Y11" s="102">
        <v>-6</v>
      </c>
      <c r="Z11" s="2">
        <f t="shared" si="1"/>
        <v>3</v>
      </c>
      <c r="AA11" s="46">
        <v>0</v>
      </c>
      <c r="AB11" s="2">
        <v>1</v>
      </c>
      <c r="AC11" s="92">
        <f t="shared" si="2"/>
        <v>1</v>
      </c>
      <c r="AD11" s="3"/>
      <c r="AE11" s="95" t="str">
        <f>V19</f>
        <v>HATİCE YILDIRIM-ÜMRAN KAM</v>
      </c>
      <c r="AF11" s="96"/>
      <c r="AG11" s="96"/>
      <c r="AH11" s="95" t="str">
        <f>V20</f>
        <v>HANDAN SÜMER-HACER ŞEN</v>
      </c>
      <c r="AI11" s="3"/>
      <c r="AJ11" s="15">
        <v>9</v>
      </c>
      <c r="AK11" s="86" t="s">
        <v>45</v>
      </c>
      <c r="AL11" s="101">
        <v>12</v>
      </c>
      <c r="AM11" s="101">
        <v>6</v>
      </c>
      <c r="AN11" s="102">
        <v>-8</v>
      </c>
      <c r="AO11" s="2">
        <f t="shared" si="3"/>
        <v>-2</v>
      </c>
      <c r="AP11" s="46">
        <v>1</v>
      </c>
      <c r="AQ11" s="2">
        <v>1</v>
      </c>
      <c r="AR11" s="92">
        <f t="shared" si="4"/>
        <v>2</v>
      </c>
      <c r="AS11" s="3"/>
      <c r="AT11" s="5">
        <f>AK19</f>
        <v>0</v>
      </c>
      <c r="AU11" s="88"/>
      <c r="AV11" s="88"/>
      <c r="AW11" s="14">
        <f>AK20</f>
        <v>0</v>
      </c>
      <c r="AX11" s="3"/>
      <c r="AY11" s="96">
        <v>9</v>
      </c>
      <c r="AZ11" s="103" t="s">
        <v>61</v>
      </c>
      <c r="BA11" s="104">
        <v>8</v>
      </c>
      <c r="BB11" s="104">
        <v>4</v>
      </c>
      <c r="BC11" s="104">
        <v>-2</v>
      </c>
      <c r="BD11" s="53">
        <f t="shared" si="5"/>
        <v>2</v>
      </c>
      <c r="BE11" s="53">
        <v>1</v>
      </c>
      <c r="BF11" s="53">
        <v>1</v>
      </c>
      <c r="BG11" s="105">
        <f t="shared" si="6"/>
        <v>2</v>
      </c>
      <c r="BH11" s="3"/>
      <c r="BI11" s="61" t="s">
        <v>48</v>
      </c>
      <c r="BJ11" s="66">
        <v>5</v>
      </c>
      <c r="BK11" s="63"/>
      <c r="BL11" s="67"/>
      <c r="BM11" s="76"/>
      <c r="BN11" s="67"/>
      <c r="BO11" s="94"/>
      <c r="BP11" s="3"/>
      <c r="BQ11" s="3"/>
      <c r="BR11" s="3"/>
      <c r="BS11" s="3"/>
      <c r="BT11" s="3"/>
    </row>
    <row r="12" spans="1:72" ht="22.5" customHeight="1">
      <c r="A12" s="2">
        <v>10</v>
      </c>
      <c r="B12" s="86" t="s">
        <v>64</v>
      </c>
      <c r="C12" s="87"/>
      <c r="D12" s="106"/>
      <c r="E12" s="107"/>
      <c r="F12" s="107"/>
      <c r="G12" s="106"/>
      <c r="H12" s="7"/>
      <c r="I12" s="2">
        <v>10</v>
      </c>
      <c r="J12" s="86" t="s">
        <v>54</v>
      </c>
      <c r="K12" s="89">
        <v>7</v>
      </c>
      <c r="L12" s="89">
        <v>8</v>
      </c>
      <c r="M12" s="2">
        <f t="shared" si="0"/>
        <v>-1</v>
      </c>
      <c r="N12" s="90">
        <v>0</v>
      </c>
      <c r="O12" s="3"/>
      <c r="P12" s="106"/>
      <c r="Q12" s="107"/>
      <c r="R12" s="107"/>
      <c r="S12" s="106"/>
      <c r="T12" s="3"/>
      <c r="U12" s="2">
        <v>10</v>
      </c>
      <c r="V12" s="86" t="s">
        <v>45</v>
      </c>
      <c r="W12" s="89">
        <v>8</v>
      </c>
      <c r="X12" s="89">
        <v>7</v>
      </c>
      <c r="Y12" s="91">
        <v>-9</v>
      </c>
      <c r="Z12" s="2">
        <f>SUM((W12+Y12)-(X12))</f>
        <v>-8</v>
      </c>
      <c r="AA12" s="46">
        <v>0</v>
      </c>
      <c r="AB12" s="2">
        <v>1</v>
      </c>
      <c r="AC12" s="92">
        <f>SUM(AA12+AB12)</f>
        <v>1</v>
      </c>
      <c r="AD12" s="3"/>
      <c r="AE12" s="106"/>
      <c r="AF12" s="107"/>
      <c r="AG12" s="107"/>
      <c r="AH12" s="106"/>
      <c r="AI12" s="3"/>
      <c r="AJ12" s="2">
        <v>10</v>
      </c>
      <c r="AK12" s="86" t="s">
        <v>53</v>
      </c>
      <c r="AL12" s="89">
        <v>10</v>
      </c>
      <c r="AM12" s="89">
        <v>6</v>
      </c>
      <c r="AN12" s="91">
        <v>-9</v>
      </c>
      <c r="AO12" s="2">
        <f t="shared" si="3"/>
        <v>-5</v>
      </c>
      <c r="AP12" s="46">
        <v>1</v>
      </c>
      <c r="AQ12" s="2">
        <v>1</v>
      </c>
      <c r="AR12" s="92">
        <f t="shared" si="4"/>
        <v>2</v>
      </c>
      <c r="AS12" s="3"/>
      <c r="AT12" s="106"/>
      <c r="AU12" s="107"/>
      <c r="AV12" s="107"/>
      <c r="AW12" s="106"/>
      <c r="AX12" s="3"/>
      <c r="AY12" s="96">
        <v>10</v>
      </c>
      <c r="AZ12" s="103" t="s">
        <v>46</v>
      </c>
      <c r="BA12" s="96">
        <v>4</v>
      </c>
      <c r="BB12" s="96">
        <v>9</v>
      </c>
      <c r="BC12" s="96">
        <v>3</v>
      </c>
      <c r="BD12" s="53">
        <f t="shared" si="5"/>
        <v>-2</v>
      </c>
      <c r="BE12" s="53">
        <v>2</v>
      </c>
      <c r="BF12" s="53">
        <v>0</v>
      </c>
      <c r="BG12" s="105">
        <f t="shared" si="6"/>
        <v>2</v>
      </c>
      <c r="BH12" s="3"/>
      <c r="BI12" s="3"/>
      <c r="BJ12" s="63"/>
      <c r="BK12" s="64" t="s">
        <v>57</v>
      </c>
      <c r="BL12" s="67"/>
      <c r="BM12" s="76"/>
      <c r="BN12" s="67"/>
      <c r="BO12" s="94"/>
      <c r="BP12" s="3"/>
      <c r="BQ12" s="3"/>
      <c r="BR12" s="3"/>
      <c r="BS12" s="3"/>
      <c r="BT12" s="3"/>
    </row>
    <row r="13" spans="1:72" ht="22.5" customHeight="1">
      <c r="A13" s="2">
        <v>11</v>
      </c>
      <c r="B13" s="86" t="s">
        <v>53</v>
      </c>
      <c r="C13" s="87"/>
      <c r="D13" s="108" t="s">
        <v>67</v>
      </c>
      <c r="E13" s="109"/>
      <c r="F13" s="109"/>
      <c r="G13" s="110"/>
      <c r="H13" s="7"/>
      <c r="I13" s="2">
        <v>11</v>
      </c>
      <c r="J13" s="86" t="s">
        <v>57</v>
      </c>
      <c r="K13" s="89">
        <v>11</v>
      </c>
      <c r="L13" s="89">
        <v>12</v>
      </c>
      <c r="M13" s="2">
        <f t="shared" si="0"/>
        <v>-1</v>
      </c>
      <c r="N13" s="90">
        <v>0</v>
      </c>
      <c r="O13" s="3"/>
      <c r="P13" s="108" t="s">
        <v>67</v>
      </c>
      <c r="Q13" s="109"/>
      <c r="R13" s="109"/>
      <c r="S13" s="110"/>
      <c r="T13" s="3"/>
      <c r="U13" s="2">
        <v>11</v>
      </c>
      <c r="V13" s="86" t="s">
        <v>46</v>
      </c>
      <c r="W13" s="89">
        <v>1</v>
      </c>
      <c r="X13" s="89">
        <v>12</v>
      </c>
      <c r="Y13" s="91">
        <v>6</v>
      </c>
      <c r="Z13" s="2">
        <f>SUM((W13+Y13)-(X13))</f>
        <v>-5</v>
      </c>
      <c r="AA13" s="46">
        <v>1</v>
      </c>
      <c r="AB13" s="2">
        <v>0</v>
      </c>
      <c r="AC13" s="92">
        <f>SUM(AA13+AB13)</f>
        <v>1</v>
      </c>
      <c r="AD13" s="3"/>
      <c r="AE13" s="108" t="s">
        <v>67</v>
      </c>
      <c r="AF13" s="109"/>
      <c r="AG13" s="109"/>
      <c r="AH13" s="110"/>
      <c r="AI13" s="3"/>
      <c r="AJ13" s="2">
        <v>11</v>
      </c>
      <c r="AK13" s="86" t="s">
        <v>61</v>
      </c>
      <c r="AL13" s="89">
        <v>3</v>
      </c>
      <c r="AM13" s="89">
        <v>12</v>
      </c>
      <c r="AN13" s="91">
        <v>7</v>
      </c>
      <c r="AO13" s="2">
        <f t="shared" si="3"/>
        <v>-2</v>
      </c>
      <c r="AP13" s="46">
        <v>1</v>
      </c>
      <c r="AQ13" s="2">
        <v>0</v>
      </c>
      <c r="AR13" s="92">
        <f t="shared" si="4"/>
        <v>1</v>
      </c>
      <c r="AS13" s="3"/>
      <c r="AT13" s="108" t="s">
        <v>67</v>
      </c>
      <c r="AU13" s="109"/>
      <c r="AV13" s="109"/>
      <c r="AW13" s="110"/>
      <c r="AX13" s="3"/>
      <c r="AY13" s="96">
        <v>11</v>
      </c>
      <c r="AZ13" s="103" t="s">
        <v>53</v>
      </c>
      <c r="BA13" s="96">
        <v>4</v>
      </c>
      <c r="BB13" s="96">
        <v>11</v>
      </c>
      <c r="BC13" s="96">
        <v>-5</v>
      </c>
      <c r="BD13" s="53">
        <f t="shared" si="5"/>
        <v>-12</v>
      </c>
      <c r="BE13" s="53">
        <v>2</v>
      </c>
      <c r="BF13" s="53">
        <v>0</v>
      </c>
      <c r="BG13" s="105">
        <f t="shared" si="6"/>
        <v>2</v>
      </c>
      <c r="BH13" s="3"/>
      <c r="BI13" s="61" t="s">
        <v>57</v>
      </c>
      <c r="BJ13" s="68">
        <v>7</v>
      </c>
      <c r="BK13" s="71">
        <v>9</v>
      </c>
      <c r="BL13" s="69">
        <v>11</v>
      </c>
      <c r="BM13" s="76"/>
      <c r="BN13" s="67"/>
      <c r="BO13" s="94"/>
      <c r="BP13" s="3"/>
      <c r="BQ13" s="3"/>
      <c r="BR13" s="3"/>
      <c r="BS13" s="3"/>
      <c r="BT13" s="3"/>
    </row>
    <row r="14" spans="1:72" ht="22.5" customHeight="1">
      <c r="A14" s="2">
        <v>12</v>
      </c>
      <c r="B14" s="86" t="s">
        <v>55</v>
      </c>
      <c r="C14" s="87"/>
      <c r="D14" s="108" t="s">
        <v>68</v>
      </c>
      <c r="E14" s="109"/>
      <c r="F14" s="109"/>
      <c r="G14" s="110"/>
      <c r="H14" s="7"/>
      <c r="I14" s="2">
        <v>12</v>
      </c>
      <c r="J14" s="86" t="s">
        <v>55</v>
      </c>
      <c r="K14" s="89">
        <v>6</v>
      </c>
      <c r="L14" s="89">
        <v>8</v>
      </c>
      <c r="M14" s="2">
        <f t="shared" si="0"/>
        <v>-2</v>
      </c>
      <c r="N14" s="90">
        <v>0</v>
      </c>
      <c r="O14" s="3"/>
      <c r="P14" s="108" t="s">
        <v>68</v>
      </c>
      <c r="Q14" s="109"/>
      <c r="R14" s="109"/>
      <c r="S14" s="110"/>
      <c r="T14" s="3"/>
      <c r="U14" s="111">
        <v>12</v>
      </c>
      <c r="V14" s="86" t="s">
        <v>58</v>
      </c>
      <c r="W14" s="112">
        <v>11</v>
      </c>
      <c r="X14" s="112">
        <v>9</v>
      </c>
      <c r="Y14" s="91">
        <v>-10</v>
      </c>
      <c r="Z14" s="111">
        <f t="shared" si="1"/>
        <v>-8</v>
      </c>
      <c r="AA14" s="46">
        <v>0</v>
      </c>
      <c r="AB14" s="111">
        <v>1</v>
      </c>
      <c r="AC14" s="92">
        <f t="shared" si="2"/>
        <v>1</v>
      </c>
      <c r="AD14" s="3"/>
      <c r="AE14" s="108" t="s">
        <v>68</v>
      </c>
      <c r="AF14" s="109"/>
      <c r="AG14" s="109"/>
      <c r="AH14" s="110"/>
      <c r="AI14" s="3"/>
      <c r="AJ14" s="2">
        <v>12</v>
      </c>
      <c r="AK14" s="86" t="s">
        <v>49</v>
      </c>
      <c r="AL14" s="89">
        <v>6</v>
      </c>
      <c r="AM14" s="89">
        <v>12</v>
      </c>
      <c r="AN14" s="91">
        <v>3</v>
      </c>
      <c r="AO14" s="2">
        <f t="shared" si="3"/>
        <v>-3</v>
      </c>
      <c r="AP14" s="46">
        <v>1</v>
      </c>
      <c r="AQ14" s="2">
        <v>0</v>
      </c>
      <c r="AR14" s="92">
        <f t="shared" si="4"/>
        <v>1</v>
      </c>
      <c r="AS14" s="3"/>
      <c r="AT14" s="108" t="s">
        <v>68</v>
      </c>
      <c r="AU14" s="109"/>
      <c r="AV14" s="109"/>
      <c r="AW14" s="110"/>
      <c r="AX14" s="3"/>
      <c r="AY14" s="96">
        <v>12</v>
      </c>
      <c r="AZ14" s="103" t="s">
        <v>49</v>
      </c>
      <c r="BA14" s="96">
        <v>4</v>
      </c>
      <c r="BB14" s="96">
        <v>8</v>
      </c>
      <c r="BC14" s="96">
        <v>-3</v>
      </c>
      <c r="BD14" s="53">
        <f t="shared" si="5"/>
        <v>-7</v>
      </c>
      <c r="BE14" s="53">
        <v>1</v>
      </c>
      <c r="BF14" s="53">
        <v>0</v>
      </c>
      <c r="BG14" s="105">
        <f t="shared" si="6"/>
        <v>1</v>
      </c>
      <c r="BH14" s="3"/>
      <c r="BI14" s="3"/>
      <c r="BJ14" s="3"/>
      <c r="BK14" s="67"/>
      <c r="BL14" s="16" t="s">
        <v>51</v>
      </c>
      <c r="BM14" s="16"/>
      <c r="BN14" s="67"/>
      <c r="BO14" s="113"/>
      <c r="BP14" s="3"/>
      <c r="BQ14" s="3"/>
      <c r="BR14" s="3"/>
      <c r="BS14" s="3"/>
      <c r="BT14" s="3"/>
    </row>
    <row r="15" spans="1:72" ht="22.5" customHeight="1">
      <c r="A15" s="2">
        <v>13</v>
      </c>
      <c r="B15" s="86" t="s">
        <v>56</v>
      </c>
      <c r="C15" s="87"/>
      <c r="D15" s="108" t="s">
        <v>69</v>
      </c>
      <c r="E15" s="109"/>
      <c r="F15" s="109"/>
      <c r="G15" s="110"/>
      <c r="H15" s="7"/>
      <c r="I15" s="2">
        <v>13</v>
      </c>
      <c r="J15" s="86" t="s">
        <v>49</v>
      </c>
      <c r="K15" s="89">
        <v>6</v>
      </c>
      <c r="L15" s="89">
        <v>12</v>
      </c>
      <c r="M15" s="2">
        <f t="shared" si="0"/>
        <v>-6</v>
      </c>
      <c r="N15" s="90">
        <v>0</v>
      </c>
      <c r="O15" s="3"/>
      <c r="P15" s="108" t="s">
        <v>69</v>
      </c>
      <c r="Q15" s="109"/>
      <c r="R15" s="109"/>
      <c r="S15" s="110"/>
      <c r="T15" s="3"/>
      <c r="U15" s="111">
        <v>13</v>
      </c>
      <c r="V15" s="86" t="s">
        <v>53</v>
      </c>
      <c r="W15" s="112">
        <v>1</v>
      </c>
      <c r="X15" s="112">
        <v>12</v>
      </c>
      <c r="Y15" s="91">
        <v>2</v>
      </c>
      <c r="Z15" s="111">
        <f t="shared" si="1"/>
        <v>-9</v>
      </c>
      <c r="AA15" s="46">
        <v>1</v>
      </c>
      <c r="AB15" s="111">
        <v>0</v>
      </c>
      <c r="AC15" s="92">
        <f t="shared" si="2"/>
        <v>1</v>
      </c>
      <c r="AD15" s="3"/>
      <c r="AE15" s="108" t="s">
        <v>69</v>
      </c>
      <c r="AF15" s="109"/>
      <c r="AG15" s="109"/>
      <c r="AH15" s="110"/>
      <c r="AI15" s="3"/>
      <c r="AJ15" s="2">
        <v>13</v>
      </c>
      <c r="AK15" s="86" t="s">
        <v>58</v>
      </c>
      <c r="AL15" s="89">
        <v>3</v>
      </c>
      <c r="AM15" s="89">
        <v>11</v>
      </c>
      <c r="AN15" s="91">
        <v>-8</v>
      </c>
      <c r="AO15" s="2">
        <f t="shared" si="3"/>
        <v>-16</v>
      </c>
      <c r="AP15" s="46">
        <v>1</v>
      </c>
      <c r="AQ15" s="2">
        <v>0</v>
      </c>
      <c r="AR15" s="92">
        <f t="shared" si="4"/>
        <v>1</v>
      </c>
      <c r="AS15" s="3"/>
      <c r="AT15" s="108" t="s">
        <v>69</v>
      </c>
      <c r="AU15" s="109"/>
      <c r="AV15" s="109"/>
      <c r="AW15" s="110"/>
      <c r="AX15" s="3"/>
      <c r="AY15" s="96">
        <v>13</v>
      </c>
      <c r="AZ15" s="103" t="s">
        <v>50</v>
      </c>
      <c r="BA15" s="96">
        <v>12</v>
      </c>
      <c r="BB15" s="96">
        <v>5</v>
      </c>
      <c r="BC15" s="96">
        <v>-14</v>
      </c>
      <c r="BD15" s="53">
        <f t="shared" si="5"/>
        <v>-7</v>
      </c>
      <c r="BE15" s="53">
        <v>0</v>
      </c>
      <c r="BF15" s="53">
        <v>1</v>
      </c>
      <c r="BG15" s="105">
        <f t="shared" si="6"/>
        <v>1</v>
      </c>
      <c r="BH15" s="3"/>
      <c r="BI15" s="61" t="s">
        <v>51</v>
      </c>
      <c r="BJ15" s="70">
        <v>8</v>
      </c>
      <c r="BK15" s="67"/>
      <c r="BL15" s="63"/>
      <c r="BM15" s="16"/>
      <c r="BN15" s="67"/>
      <c r="BO15" s="3"/>
      <c r="BP15" s="3"/>
      <c r="BQ15" s="3"/>
      <c r="BR15" s="3"/>
      <c r="BS15" s="3"/>
      <c r="BT15" s="3"/>
    </row>
    <row r="16" spans="1:72" ht="22.5" customHeight="1">
      <c r="A16" s="2">
        <v>14</v>
      </c>
      <c r="B16" s="86" t="s">
        <v>59</v>
      </c>
      <c r="C16" s="87"/>
      <c r="D16" s="108" t="s">
        <v>70</v>
      </c>
      <c r="E16" s="109"/>
      <c r="F16" s="109"/>
      <c r="G16" s="110"/>
      <c r="H16" s="7"/>
      <c r="I16" s="2">
        <v>14</v>
      </c>
      <c r="J16" s="86" t="s">
        <v>56</v>
      </c>
      <c r="K16" s="89">
        <v>4</v>
      </c>
      <c r="L16" s="89">
        <v>12</v>
      </c>
      <c r="M16" s="2">
        <f t="shared" si="0"/>
        <v>-8</v>
      </c>
      <c r="N16" s="90">
        <v>0</v>
      </c>
      <c r="O16" s="3"/>
      <c r="P16" s="108" t="s">
        <v>70</v>
      </c>
      <c r="Q16" s="109"/>
      <c r="R16" s="109"/>
      <c r="S16" s="110"/>
      <c r="T16" s="3"/>
      <c r="U16" s="111">
        <v>14</v>
      </c>
      <c r="V16" s="114" t="s">
        <v>50</v>
      </c>
      <c r="W16" s="112">
        <v>7</v>
      </c>
      <c r="X16" s="112">
        <v>8</v>
      </c>
      <c r="Y16" s="115">
        <v>-9</v>
      </c>
      <c r="Z16" s="111">
        <f t="shared" si="1"/>
        <v>-10</v>
      </c>
      <c r="AA16" s="116">
        <v>0</v>
      </c>
      <c r="AB16" s="111">
        <v>0</v>
      </c>
      <c r="AC16" s="117">
        <f t="shared" si="2"/>
        <v>0</v>
      </c>
      <c r="AD16" s="3"/>
      <c r="AE16" s="108" t="s">
        <v>70</v>
      </c>
      <c r="AF16" s="109"/>
      <c r="AG16" s="109"/>
      <c r="AH16" s="110"/>
      <c r="AI16" s="3"/>
      <c r="AJ16" s="2">
        <v>14</v>
      </c>
      <c r="AK16" s="86" t="s">
        <v>50</v>
      </c>
      <c r="AL16" s="89">
        <v>6</v>
      </c>
      <c r="AM16" s="89">
        <v>10</v>
      </c>
      <c r="AN16" s="91">
        <v>-10</v>
      </c>
      <c r="AO16" s="2">
        <f t="shared" si="3"/>
        <v>-14</v>
      </c>
      <c r="AP16" s="46">
        <v>0</v>
      </c>
      <c r="AQ16" s="2">
        <v>0</v>
      </c>
      <c r="AR16" s="92">
        <f t="shared" si="4"/>
        <v>0</v>
      </c>
      <c r="AS16" s="3"/>
      <c r="AT16" s="108" t="s">
        <v>70</v>
      </c>
      <c r="AU16" s="109"/>
      <c r="AV16" s="109"/>
      <c r="AW16" s="110"/>
      <c r="AX16" s="3"/>
      <c r="AY16" s="96">
        <v>14</v>
      </c>
      <c r="AZ16" s="103" t="s">
        <v>58</v>
      </c>
      <c r="BA16" s="96">
        <v>5</v>
      </c>
      <c r="BB16" s="96">
        <v>12</v>
      </c>
      <c r="BC16" s="96">
        <v>-16</v>
      </c>
      <c r="BD16" s="53">
        <f t="shared" si="5"/>
        <v>-23</v>
      </c>
      <c r="BE16" s="53">
        <v>1</v>
      </c>
      <c r="BF16" s="53">
        <v>0</v>
      </c>
      <c r="BG16" s="105">
        <f t="shared" si="6"/>
        <v>1</v>
      </c>
      <c r="BH16" s="3"/>
      <c r="BI16" s="3"/>
      <c r="BJ16" s="65"/>
      <c r="BK16" s="68">
        <v>4</v>
      </c>
      <c r="BL16" s="64"/>
      <c r="BM16" s="72"/>
      <c r="BN16" s="69">
        <v>8</v>
      </c>
      <c r="BO16" s="3"/>
      <c r="BP16" s="3"/>
      <c r="BQ16" s="3"/>
      <c r="BR16" s="3"/>
      <c r="BS16" s="3"/>
      <c r="BT16" s="3"/>
    </row>
    <row r="17" spans="1:72" ht="22.5" customHeight="1">
      <c r="A17" s="2">
        <v>15</v>
      </c>
      <c r="B17" s="86" t="s">
        <v>57</v>
      </c>
      <c r="C17" s="87"/>
      <c r="D17" s="108" t="s">
        <v>71</v>
      </c>
      <c r="E17" s="109"/>
      <c r="F17" s="109"/>
      <c r="G17" s="110"/>
      <c r="H17" s="7"/>
      <c r="I17" s="2">
        <v>15</v>
      </c>
      <c r="J17" s="86" t="s">
        <v>45</v>
      </c>
      <c r="K17" s="89">
        <v>3</v>
      </c>
      <c r="L17" s="89">
        <v>12</v>
      </c>
      <c r="M17" s="2">
        <f t="shared" si="0"/>
        <v>-9</v>
      </c>
      <c r="N17" s="90">
        <v>0</v>
      </c>
      <c r="O17" s="3"/>
      <c r="P17" s="108" t="s">
        <v>71</v>
      </c>
      <c r="Q17" s="109"/>
      <c r="R17" s="109"/>
      <c r="S17" s="110"/>
      <c r="T17" s="3"/>
      <c r="U17" s="116">
        <v>15</v>
      </c>
      <c r="V17" s="114" t="s">
        <v>54</v>
      </c>
      <c r="W17" s="115">
        <v>2</v>
      </c>
      <c r="X17" s="115">
        <v>12</v>
      </c>
      <c r="Y17" s="115">
        <v>-1</v>
      </c>
      <c r="Z17" s="116">
        <f t="shared" si="1"/>
        <v>-11</v>
      </c>
      <c r="AA17" s="116">
        <v>0</v>
      </c>
      <c r="AB17" s="116">
        <v>0</v>
      </c>
      <c r="AC17" s="117">
        <f t="shared" si="2"/>
        <v>0</v>
      </c>
      <c r="AD17" s="3"/>
      <c r="AE17" s="108" t="s">
        <v>71</v>
      </c>
      <c r="AF17" s="109"/>
      <c r="AG17" s="109"/>
      <c r="AH17" s="110"/>
      <c r="AI17" s="3"/>
      <c r="AJ17" s="2">
        <v>15</v>
      </c>
      <c r="AK17" s="86"/>
      <c r="AL17" s="89"/>
      <c r="AM17" s="89"/>
      <c r="AN17" s="91"/>
      <c r="AO17" s="2">
        <f t="shared" si="3"/>
        <v>0</v>
      </c>
      <c r="AP17" s="46"/>
      <c r="AQ17" s="2"/>
      <c r="AR17" s="92">
        <f t="shared" si="4"/>
        <v>0</v>
      </c>
      <c r="AS17" s="3"/>
      <c r="AT17" s="108" t="s">
        <v>71</v>
      </c>
      <c r="AU17" s="109"/>
      <c r="AV17" s="109"/>
      <c r="AW17" s="110"/>
      <c r="AX17" s="3"/>
      <c r="AY17" s="2">
        <v>15</v>
      </c>
      <c r="AZ17" s="86"/>
      <c r="BA17" s="89"/>
      <c r="BB17" s="89"/>
      <c r="BC17" s="91"/>
      <c r="BD17" s="2">
        <f t="shared" si="5"/>
        <v>0</v>
      </c>
      <c r="BE17" s="46"/>
      <c r="BF17" s="2"/>
      <c r="BG17" s="92">
        <f t="shared" si="6"/>
        <v>0</v>
      </c>
      <c r="BH17" s="3"/>
      <c r="BI17" s="61" t="s">
        <v>45</v>
      </c>
      <c r="BJ17" s="68">
        <v>6</v>
      </c>
      <c r="BK17" s="3" t="s">
        <v>51</v>
      </c>
      <c r="BL17" s="3"/>
      <c r="BM17" s="3"/>
      <c r="BN17" s="3" t="s">
        <v>57</v>
      </c>
      <c r="BO17" s="3"/>
      <c r="BP17" s="3"/>
      <c r="BQ17" s="3"/>
      <c r="BR17" s="3"/>
      <c r="BS17" s="3"/>
      <c r="BT17" s="3"/>
    </row>
    <row r="18" spans="1:72" ht="22.5" customHeight="1">
      <c r="A18" s="2">
        <v>16</v>
      </c>
      <c r="B18" s="86" t="s">
        <v>60</v>
      </c>
      <c r="C18" s="87"/>
      <c r="D18" s="108" t="s">
        <v>72</v>
      </c>
      <c r="E18" s="109"/>
      <c r="F18" s="109"/>
      <c r="G18" s="110"/>
      <c r="H18" s="7"/>
      <c r="I18" s="2">
        <v>16</v>
      </c>
      <c r="J18" s="86" t="s">
        <v>50</v>
      </c>
      <c r="K18" s="89">
        <v>3</v>
      </c>
      <c r="L18" s="89">
        <v>12</v>
      </c>
      <c r="M18" s="2">
        <f t="shared" si="0"/>
        <v>-9</v>
      </c>
      <c r="N18" s="90">
        <v>0</v>
      </c>
      <c r="O18" s="3"/>
      <c r="P18" s="108" t="s">
        <v>72</v>
      </c>
      <c r="Q18" s="109"/>
      <c r="R18" s="109"/>
      <c r="S18" s="110"/>
      <c r="T18" s="3"/>
      <c r="U18" s="116">
        <v>16</v>
      </c>
      <c r="V18" s="114" t="s">
        <v>55</v>
      </c>
      <c r="W18" s="115">
        <v>2</v>
      </c>
      <c r="X18" s="115">
        <v>11</v>
      </c>
      <c r="Y18" s="115">
        <v>-2</v>
      </c>
      <c r="Z18" s="116">
        <f t="shared" si="1"/>
        <v>-11</v>
      </c>
      <c r="AA18" s="116">
        <v>0</v>
      </c>
      <c r="AB18" s="116">
        <v>0</v>
      </c>
      <c r="AC18" s="117">
        <f t="shared" si="2"/>
        <v>0</v>
      </c>
      <c r="AD18" s="3"/>
      <c r="AE18" s="108" t="s">
        <v>72</v>
      </c>
      <c r="AF18" s="109"/>
      <c r="AG18" s="109"/>
      <c r="AH18" s="110"/>
      <c r="AI18" s="3"/>
      <c r="AJ18" s="2">
        <v>16</v>
      </c>
      <c r="AK18" s="86"/>
      <c r="AL18" s="89"/>
      <c r="AM18" s="89"/>
      <c r="AN18" s="91"/>
      <c r="AO18" s="2">
        <f t="shared" si="3"/>
        <v>0</v>
      </c>
      <c r="AP18" s="46"/>
      <c r="AQ18" s="2"/>
      <c r="AR18" s="92">
        <f t="shared" si="4"/>
        <v>0</v>
      </c>
      <c r="AS18" s="3"/>
      <c r="AT18" s="108" t="s">
        <v>72</v>
      </c>
      <c r="AU18" s="109"/>
      <c r="AV18" s="109"/>
      <c r="AW18" s="110"/>
      <c r="AX18" s="3"/>
      <c r="AY18" s="2">
        <v>16</v>
      </c>
      <c r="AZ18" s="86"/>
      <c r="BA18" s="89"/>
      <c r="BB18" s="89"/>
      <c r="BC18" s="91"/>
      <c r="BD18" s="2">
        <f t="shared" si="5"/>
        <v>0</v>
      </c>
      <c r="BE18" s="46"/>
      <c r="BF18" s="2"/>
      <c r="BG18" s="92">
        <f t="shared" si="6"/>
        <v>0</v>
      </c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ht="22.5" customHeight="1">
      <c r="A19" s="2">
        <v>17</v>
      </c>
      <c r="B19" s="86" t="s">
        <v>58</v>
      </c>
      <c r="C19" s="87"/>
      <c r="D19" s="108"/>
      <c r="E19" s="109"/>
      <c r="F19" s="109"/>
      <c r="G19" s="110"/>
      <c r="H19" s="7"/>
      <c r="I19" s="2">
        <v>17</v>
      </c>
      <c r="J19" s="86" t="s">
        <v>58</v>
      </c>
      <c r="K19" s="89">
        <v>2</v>
      </c>
      <c r="L19" s="89">
        <v>12</v>
      </c>
      <c r="M19" s="2">
        <f t="shared" si="0"/>
        <v>-10</v>
      </c>
      <c r="N19" s="90">
        <v>0</v>
      </c>
      <c r="O19" s="3"/>
      <c r="P19" s="110"/>
      <c r="Q19" s="109"/>
      <c r="R19" s="109"/>
      <c r="S19" s="110"/>
      <c r="T19" s="3"/>
      <c r="U19" s="116">
        <v>17</v>
      </c>
      <c r="V19" s="114" t="s">
        <v>64</v>
      </c>
      <c r="W19" s="115">
        <v>9</v>
      </c>
      <c r="X19" s="115">
        <v>11</v>
      </c>
      <c r="Y19" s="115">
        <v>-12</v>
      </c>
      <c r="Z19" s="116">
        <f t="shared" si="1"/>
        <v>-14</v>
      </c>
      <c r="AA19" s="116">
        <v>0</v>
      </c>
      <c r="AB19" s="116">
        <v>0</v>
      </c>
      <c r="AC19" s="117">
        <f t="shared" si="2"/>
        <v>0</v>
      </c>
      <c r="AD19" s="3"/>
      <c r="AE19" s="110"/>
      <c r="AF19" s="109"/>
      <c r="AG19" s="109"/>
      <c r="AH19" s="110"/>
      <c r="AI19" s="3"/>
      <c r="AJ19" s="2">
        <v>17</v>
      </c>
      <c r="AK19" s="86"/>
      <c r="AL19" s="89"/>
      <c r="AM19" s="89"/>
      <c r="AN19" s="91"/>
      <c r="AO19" s="2">
        <f t="shared" si="3"/>
        <v>0</v>
      </c>
      <c r="AP19" s="46"/>
      <c r="AQ19" s="2"/>
      <c r="AR19" s="92">
        <f t="shared" si="4"/>
        <v>0</v>
      </c>
      <c r="AS19" s="3"/>
      <c r="AT19" s="110"/>
      <c r="AU19" s="109"/>
      <c r="AV19" s="109"/>
      <c r="AW19" s="110"/>
      <c r="AX19" s="3"/>
      <c r="AY19" s="2">
        <v>17</v>
      </c>
      <c r="AZ19" s="86"/>
      <c r="BA19" s="89"/>
      <c r="BB19" s="89"/>
      <c r="BC19" s="91"/>
      <c r="BD19" s="2">
        <f t="shared" si="5"/>
        <v>0</v>
      </c>
      <c r="BE19" s="46"/>
      <c r="BF19" s="2"/>
      <c r="BG19" s="92">
        <f t="shared" si="6"/>
        <v>0</v>
      </c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ht="22.5" customHeight="1">
      <c r="A20" s="2">
        <v>18</v>
      </c>
      <c r="B20" s="86" t="s">
        <v>61</v>
      </c>
      <c r="C20" s="87"/>
      <c r="D20" s="108"/>
      <c r="E20" s="109"/>
      <c r="F20" s="109"/>
      <c r="G20" s="110"/>
      <c r="H20" s="7"/>
      <c r="I20" s="2">
        <v>18</v>
      </c>
      <c r="J20" s="86" t="s">
        <v>64</v>
      </c>
      <c r="K20" s="89">
        <v>0</v>
      </c>
      <c r="L20" s="89">
        <v>12</v>
      </c>
      <c r="M20" s="2">
        <f t="shared" si="0"/>
        <v>-12</v>
      </c>
      <c r="N20" s="90">
        <v>0</v>
      </c>
      <c r="O20" s="3"/>
      <c r="P20" s="110"/>
      <c r="Q20" s="109"/>
      <c r="R20" s="109"/>
      <c r="S20" s="110"/>
      <c r="T20" s="3"/>
      <c r="U20" s="116">
        <v>18</v>
      </c>
      <c r="V20" s="114" t="s">
        <v>56</v>
      </c>
      <c r="W20" s="115">
        <v>3</v>
      </c>
      <c r="X20" s="115">
        <v>12</v>
      </c>
      <c r="Y20" s="115">
        <v>-8</v>
      </c>
      <c r="Z20" s="116">
        <f t="shared" si="1"/>
        <v>-17</v>
      </c>
      <c r="AA20" s="116">
        <v>0</v>
      </c>
      <c r="AB20" s="116">
        <v>0</v>
      </c>
      <c r="AC20" s="117">
        <f t="shared" si="2"/>
        <v>0</v>
      </c>
      <c r="AD20" s="3"/>
      <c r="AE20" s="110"/>
      <c r="AF20" s="109"/>
      <c r="AG20" s="109"/>
      <c r="AH20" s="110"/>
      <c r="AI20" s="3"/>
      <c r="AJ20" s="2">
        <v>18</v>
      </c>
      <c r="AK20" s="86"/>
      <c r="AL20" s="89"/>
      <c r="AM20" s="89"/>
      <c r="AN20" s="91"/>
      <c r="AO20" s="2">
        <f t="shared" si="3"/>
        <v>0</v>
      </c>
      <c r="AP20" s="46"/>
      <c r="AQ20" s="2"/>
      <c r="AR20" s="92">
        <f t="shared" si="4"/>
        <v>0</v>
      </c>
      <c r="AS20" s="3"/>
      <c r="AT20" s="110"/>
      <c r="AU20" s="109"/>
      <c r="AV20" s="109"/>
      <c r="AW20" s="110"/>
      <c r="AX20" s="3"/>
      <c r="AY20" s="2">
        <v>18</v>
      </c>
      <c r="AZ20" s="86"/>
      <c r="BA20" s="89"/>
      <c r="BB20" s="89"/>
      <c r="BC20" s="91"/>
      <c r="BD20" s="2">
        <f t="shared" si="5"/>
        <v>0</v>
      </c>
      <c r="BE20" s="46"/>
      <c r="BF20" s="2"/>
      <c r="BG20" s="92">
        <f t="shared" si="6"/>
        <v>0</v>
      </c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ht="15.75">
      <c r="A21" s="3"/>
      <c r="B21" s="3"/>
      <c r="C21" s="3"/>
      <c r="D21" s="118"/>
      <c r="E21" s="118"/>
      <c r="F21" s="118"/>
      <c r="G21" s="118"/>
      <c r="H21" s="3"/>
      <c r="I21" s="3"/>
      <c r="J21" s="3"/>
      <c r="K21" s="3"/>
      <c r="L21" s="3"/>
      <c r="M21" s="3"/>
      <c r="N21" s="119"/>
      <c r="O21" s="3"/>
      <c r="P21" s="118"/>
      <c r="Q21" s="118"/>
      <c r="R21" s="118"/>
      <c r="S21" s="118"/>
      <c r="T21" s="3"/>
      <c r="U21" s="3"/>
      <c r="V21" s="114"/>
      <c r="W21" s="115"/>
      <c r="X21" s="115"/>
      <c r="Y21" s="115"/>
      <c r="Z21" s="116"/>
      <c r="AA21" s="116"/>
      <c r="AB21" s="116"/>
      <c r="AC21" s="117"/>
      <c r="AD21" s="3"/>
      <c r="AE21" s="118"/>
      <c r="AF21" s="118"/>
      <c r="AG21" s="118"/>
      <c r="AH21" s="118"/>
      <c r="AI21" s="3"/>
      <c r="AJ21" s="3"/>
      <c r="AK21" s="119"/>
      <c r="AL21" s="119"/>
      <c r="AM21" s="119"/>
      <c r="AN21" s="119"/>
      <c r="AO21" s="119"/>
      <c r="AP21" s="119"/>
      <c r="AQ21" s="3"/>
      <c r="AR21" s="119"/>
      <c r="AS21" s="3"/>
      <c r="AT21" s="118"/>
      <c r="AU21" s="118"/>
      <c r="AV21" s="118"/>
      <c r="AW21" s="118"/>
      <c r="AX21" s="3"/>
      <c r="AY21" s="3"/>
      <c r="AZ21" s="119"/>
      <c r="BA21" s="119"/>
      <c r="BB21" s="119"/>
      <c r="BC21" s="119"/>
      <c r="BD21" s="119"/>
      <c r="BE21" s="119"/>
      <c r="BF21" s="3"/>
      <c r="BG21" s="119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19"/>
      <c r="O22" s="3"/>
      <c r="P22" s="118"/>
      <c r="Q22" s="118"/>
      <c r="R22" s="118"/>
      <c r="S22" s="118"/>
      <c r="T22" s="3"/>
      <c r="U22" s="3"/>
      <c r="V22" s="119"/>
      <c r="W22" s="119"/>
      <c r="X22" s="119"/>
      <c r="Y22" s="119"/>
      <c r="Z22" s="3"/>
      <c r="AA22" s="3"/>
      <c r="AB22" s="3"/>
      <c r="AC22" s="119"/>
      <c r="AD22" s="3"/>
      <c r="AE22" s="3"/>
      <c r="AF22" s="119"/>
      <c r="AG22" s="119"/>
      <c r="AH22" s="3"/>
      <c r="AI22" s="3"/>
      <c r="AJ22" s="3"/>
      <c r="AK22" s="119"/>
      <c r="AL22" s="119"/>
      <c r="AM22" s="119"/>
      <c r="AN22" s="119"/>
      <c r="AO22" s="119"/>
      <c r="AP22" s="119"/>
      <c r="AQ22" s="3"/>
      <c r="AR22" s="119"/>
      <c r="AS22" s="3"/>
      <c r="AT22" s="3"/>
      <c r="AU22" s="119"/>
      <c r="AV22" s="119"/>
      <c r="AW22" s="3"/>
      <c r="AX22" s="3"/>
      <c r="AY22" s="3"/>
      <c r="AZ22" s="119"/>
      <c r="BA22" s="119"/>
      <c r="BB22" s="119"/>
      <c r="BC22" s="119"/>
      <c r="BD22" s="119"/>
      <c r="BE22" s="119"/>
      <c r="BF22" s="3"/>
      <c r="BG22" s="119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19"/>
      <c r="O23" s="3"/>
      <c r="P23" s="3"/>
      <c r="Q23" s="119"/>
      <c r="R23" s="119"/>
      <c r="S23" s="3"/>
      <c r="T23" s="3"/>
      <c r="U23" s="3"/>
      <c r="V23" s="119"/>
      <c r="W23" s="119"/>
      <c r="X23" s="119"/>
      <c r="Y23" s="119"/>
      <c r="Z23" s="3"/>
      <c r="AA23" s="3"/>
      <c r="AB23" s="3"/>
      <c r="AC23" s="119"/>
      <c r="AD23" s="3"/>
      <c r="AE23" s="3"/>
      <c r="AF23" s="119"/>
      <c r="AG23" s="119"/>
      <c r="AH23" s="3"/>
      <c r="AI23" s="3"/>
      <c r="AJ23" s="3"/>
      <c r="AK23" s="119"/>
      <c r="AL23" s="119"/>
      <c r="AM23" s="119"/>
      <c r="AN23" s="119"/>
      <c r="AO23" s="119"/>
      <c r="AP23" s="119"/>
      <c r="AQ23" s="3"/>
      <c r="AR23" s="119"/>
      <c r="AS23" s="3"/>
      <c r="AT23" s="3"/>
      <c r="AU23" s="119"/>
      <c r="AV23" s="119"/>
      <c r="AW23" s="3"/>
      <c r="AX23" s="3"/>
      <c r="AY23" s="3"/>
      <c r="AZ23" s="119"/>
      <c r="BA23" s="119"/>
      <c r="BB23" s="119"/>
      <c r="BC23" s="119"/>
      <c r="BD23" s="119"/>
      <c r="BE23" s="119"/>
      <c r="BF23" s="3"/>
      <c r="BG23" s="119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19"/>
      <c r="O24" s="3"/>
      <c r="P24" s="3"/>
      <c r="Q24" s="119"/>
      <c r="R24" s="119"/>
      <c r="S24" s="3"/>
      <c r="T24" s="3"/>
      <c r="U24" s="3"/>
      <c r="V24" s="119"/>
      <c r="W24" s="119"/>
      <c r="X24" s="119"/>
      <c r="Y24" s="119"/>
      <c r="Z24" s="3"/>
      <c r="AA24" s="3"/>
      <c r="AB24" s="3"/>
      <c r="AC24" s="119"/>
      <c r="AD24" s="3"/>
      <c r="AE24" s="3"/>
      <c r="AF24" s="119"/>
      <c r="AG24" s="119"/>
      <c r="AH24" s="3"/>
      <c r="AI24" s="3"/>
      <c r="AJ24" s="3"/>
      <c r="AK24" s="119"/>
      <c r="AL24" s="119"/>
      <c r="AM24" s="119"/>
      <c r="AN24" s="119"/>
      <c r="AO24" s="119"/>
      <c r="AP24" s="119"/>
      <c r="AQ24" s="3"/>
      <c r="AR24" s="119"/>
      <c r="AS24" s="3"/>
      <c r="AT24" s="3"/>
      <c r="AU24" s="119"/>
      <c r="AV24" s="119"/>
      <c r="AW24" s="3"/>
      <c r="AX24" s="3"/>
      <c r="AY24" s="3"/>
      <c r="AZ24" s="119"/>
      <c r="BA24" s="119"/>
      <c r="BB24" s="119"/>
      <c r="BC24" s="119"/>
      <c r="BD24" s="119"/>
      <c r="BE24" s="119"/>
      <c r="BF24" s="3"/>
      <c r="BG24" s="119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19"/>
      <c r="O25" s="3"/>
      <c r="P25" s="3"/>
      <c r="Q25" s="119"/>
      <c r="R25" s="119"/>
      <c r="S25" s="3"/>
      <c r="T25" s="3"/>
      <c r="U25" s="3"/>
      <c r="V25" s="119"/>
      <c r="W25" s="119"/>
      <c r="X25" s="119"/>
      <c r="Y25" s="119"/>
      <c r="Z25" s="3"/>
      <c r="AA25" s="3"/>
      <c r="AB25" s="3"/>
      <c r="AC25" s="119"/>
      <c r="AD25" s="3"/>
      <c r="AE25" s="3"/>
      <c r="AF25" s="119"/>
      <c r="AG25" s="119"/>
      <c r="AH25" s="3"/>
      <c r="AI25" s="3"/>
      <c r="AJ25" s="3"/>
      <c r="AK25" s="119"/>
      <c r="AL25" s="119"/>
      <c r="AM25" s="119"/>
      <c r="AN25" s="119"/>
      <c r="AO25" s="119"/>
      <c r="AP25" s="119"/>
      <c r="AQ25" s="3"/>
      <c r="AR25" s="119"/>
      <c r="AS25" s="3"/>
      <c r="AT25" s="3"/>
      <c r="AU25" s="119"/>
      <c r="AV25" s="119"/>
      <c r="AW25" s="3"/>
      <c r="AX25" s="3"/>
      <c r="AY25" s="3"/>
      <c r="AZ25" s="119"/>
      <c r="BA25" s="119"/>
      <c r="BB25" s="119"/>
      <c r="BC25" s="119"/>
      <c r="BD25" s="119"/>
      <c r="BE25" s="119"/>
      <c r="BF25" s="3"/>
      <c r="BG25" s="119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19"/>
      <c r="O26" s="3"/>
      <c r="P26" s="3"/>
      <c r="Q26" s="119"/>
      <c r="R26" s="119"/>
      <c r="S26" s="3"/>
      <c r="T26" s="3"/>
      <c r="U26" s="3"/>
      <c r="V26" s="119"/>
      <c r="W26" s="119"/>
      <c r="X26" s="119"/>
      <c r="Y26" s="119"/>
      <c r="Z26" s="3"/>
      <c r="AA26" s="3"/>
      <c r="AB26" s="3"/>
      <c r="AC26" s="119"/>
      <c r="AD26" s="3"/>
      <c r="AE26" s="3"/>
      <c r="AF26" s="119"/>
      <c r="AG26" s="119"/>
      <c r="AH26" s="3"/>
      <c r="AI26" s="3"/>
      <c r="AJ26" s="3"/>
      <c r="AK26" s="119"/>
      <c r="AL26" s="119"/>
      <c r="AM26" s="119"/>
      <c r="AN26" s="119"/>
      <c r="AO26" s="119"/>
      <c r="AP26" s="119"/>
      <c r="AQ26" s="3"/>
      <c r="AR26" s="119"/>
      <c r="AS26" s="3"/>
      <c r="AT26" s="3"/>
      <c r="AU26" s="119"/>
      <c r="AV26" s="119"/>
      <c r="AW26" s="3"/>
      <c r="AX26" s="3"/>
      <c r="AY26" s="3"/>
      <c r="AZ26" s="119"/>
      <c r="BA26" s="119"/>
      <c r="BB26" s="119"/>
      <c r="BC26" s="119"/>
      <c r="BD26" s="119"/>
      <c r="BE26" s="119"/>
      <c r="BF26" s="3"/>
      <c r="BG26" s="119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19"/>
      <c r="O27" s="3"/>
      <c r="P27" s="3"/>
      <c r="Q27" s="119"/>
      <c r="R27" s="119"/>
      <c r="S27" s="3"/>
      <c r="T27" s="3"/>
      <c r="U27" s="3"/>
      <c r="V27" s="119"/>
      <c r="W27" s="119"/>
      <c r="X27" s="119"/>
      <c r="Y27" s="119"/>
      <c r="Z27" s="3"/>
      <c r="AA27" s="3"/>
      <c r="AB27" s="3"/>
      <c r="AC27" s="119"/>
      <c r="AD27" s="3"/>
      <c r="AE27" s="3"/>
      <c r="AF27" s="119"/>
      <c r="AG27" s="119"/>
      <c r="AH27" s="3"/>
      <c r="AI27" s="3"/>
      <c r="AJ27" s="3"/>
      <c r="AK27" s="119"/>
      <c r="AL27" s="119"/>
      <c r="AM27" s="119"/>
      <c r="AN27" s="119"/>
      <c r="AO27" s="119"/>
      <c r="AP27" s="119"/>
      <c r="AQ27" s="3"/>
      <c r="AR27" s="119"/>
      <c r="AS27" s="3"/>
      <c r="AT27" s="3"/>
      <c r="AU27" s="119"/>
      <c r="AV27" s="119"/>
      <c r="AW27" s="3"/>
      <c r="AX27" s="3"/>
      <c r="AY27" s="3"/>
      <c r="AZ27" s="119"/>
      <c r="BA27" s="119"/>
      <c r="BB27" s="119"/>
      <c r="BC27" s="119"/>
      <c r="BD27" s="119"/>
      <c r="BE27" s="119"/>
      <c r="BF27" s="3"/>
      <c r="BG27" s="119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19"/>
      <c r="O28" s="3"/>
      <c r="P28" s="3"/>
      <c r="Q28" s="119"/>
      <c r="R28" s="119"/>
      <c r="S28" s="3"/>
      <c r="T28" s="3"/>
      <c r="U28" s="3"/>
      <c r="V28" s="119"/>
      <c r="W28" s="119"/>
      <c r="X28" s="119"/>
      <c r="Y28" s="119"/>
      <c r="Z28" s="3"/>
      <c r="AA28" s="3"/>
      <c r="AB28" s="3"/>
      <c r="AC28" s="119"/>
      <c r="AD28" s="3"/>
      <c r="AE28" s="3"/>
      <c r="AF28" s="119"/>
      <c r="AG28" s="119"/>
      <c r="AH28" s="3"/>
      <c r="AI28" s="3"/>
      <c r="AJ28" s="3"/>
      <c r="AK28" s="119"/>
      <c r="AL28" s="119"/>
      <c r="AM28" s="119"/>
      <c r="AN28" s="119"/>
      <c r="AO28" s="119"/>
      <c r="AP28" s="119"/>
      <c r="AQ28" s="3"/>
      <c r="AR28" s="119"/>
      <c r="AS28" s="3"/>
      <c r="AT28" s="3"/>
      <c r="AU28" s="119"/>
      <c r="AV28" s="119"/>
      <c r="AW28" s="3"/>
      <c r="AX28" s="3"/>
      <c r="AY28" s="3"/>
      <c r="AZ28" s="119"/>
      <c r="BA28" s="119"/>
      <c r="BB28" s="119"/>
      <c r="BC28" s="119"/>
      <c r="BD28" s="119"/>
      <c r="BE28" s="119"/>
      <c r="BF28" s="3"/>
      <c r="BG28" s="119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19"/>
      <c r="O29" s="3"/>
      <c r="P29" s="3"/>
      <c r="Q29" s="119"/>
      <c r="R29" s="119"/>
      <c r="S29" s="3"/>
      <c r="T29" s="3"/>
      <c r="U29" s="3"/>
      <c r="V29" s="119"/>
      <c r="W29" s="119"/>
      <c r="X29" s="119"/>
      <c r="Y29" s="119"/>
      <c r="Z29" s="3"/>
      <c r="AA29" s="3"/>
      <c r="AB29" s="3"/>
      <c r="AC29" s="119"/>
      <c r="AD29" s="3"/>
      <c r="AE29" s="3"/>
      <c r="AF29" s="119"/>
      <c r="AG29" s="119"/>
      <c r="AH29" s="3"/>
      <c r="AI29" s="3"/>
      <c r="AJ29" s="3"/>
      <c r="AK29" s="119"/>
      <c r="AL29" s="119"/>
      <c r="AM29" s="119"/>
      <c r="AN29" s="119"/>
      <c r="AO29" s="119"/>
      <c r="AP29" s="119"/>
      <c r="AQ29" s="3"/>
      <c r="AR29" s="119"/>
      <c r="AS29" s="3"/>
      <c r="AT29" s="3"/>
      <c r="AU29" s="119"/>
      <c r="AV29" s="119"/>
      <c r="AW29" s="3"/>
      <c r="AX29" s="3"/>
      <c r="AY29" s="3"/>
      <c r="AZ29" s="119"/>
      <c r="BA29" s="119"/>
      <c r="BB29" s="119"/>
      <c r="BC29" s="119"/>
      <c r="BD29" s="119"/>
      <c r="BE29" s="119"/>
      <c r="BF29" s="3"/>
      <c r="BG29" s="119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19"/>
      <c r="O30" s="3"/>
      <c r="P30" s="3"/>
      <c r="Q30" s="119"/>
      <c r="R30" s="119"/>
      <c r="S30" s="3"/>
      <c r="T30" s="3"/>
      <c r="U30" s="3"/>
      <c r="V30" s="119"/>
      <c r="W30" s="119"/>
      <c r="X30" s="119"/>
      <c r="Y30" s="119"/>
      <c r="Z30" s="3"/>
      <c r="AA30" s="3"/>
      <c r="AB30" s="3"/>
      <c r="AC30" s="119"/>
      <c r="AD30" s="3"/>
      <c r="AE30" s="3"/>
      <c r="AF30" s="119"/>
      <c r="AG30" s="119"/>
      <c r="AH30" s="3"/>
      <c r="AI30" s="3"/>
      <c r="AJ30" s="3"/>
      <c r="AK30" s="119"/>
      <c r="AL30" s="119"/>
      <c r="AM30" s="119"/>
      <c r="AN30" s="119"/>
      <c r="AO30" s="119"/>
      <c r="AP30" s="119"/>
      <c r="AQ30" s="3"/>
      <c r="AR30" s="119"/>
      <c r="AS30" s="3"/>
      <c r="AT30" s="3"/>
      <c r="AU30" s="119"/>
      <c r="AV30" s="119"/>
      <c r="AW30" s="3"/>
      <c r="AX30" s="3"/>
      <c r="AY30" s="3"/>
      <c r="AZ30" s="119"/>
      <c r="BA30" s="119"/>
      <c r="BB30" s="119"/>
      <c r="BC30" s="119"/>
      <c r="BD30" s="119"/>
      <c r="BE30" s="119"/>
      <c r="BF30" s="3"/>
      <c r="BG30" s="119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19"/>
      <c r="O31" s="3"/>
      <c r="P31" s="3"/>
      <c r="Q31" s="119"/>
      <c r="R31" s="119"/>
      <c r="S31" s="3"/>
      <c r="T31" s="3"/>
      <c r="U31" s="3"/>
      <c r="V31" s="119"/>
      <c r="W31" s="119"/>
      <c r="X31" s="119"/>
      <c r="Y31" s="119"/>
      <c r="Z31" s="3"/>
      <c r="AA31" s="3"/>
      <c r="AB31" s="3"/>
      <c r="AC31" s="119"/>
      <c r="AD31" s="3"/>
      <c r="AE31" s="3"/>
      <c r="AF31" s="119"/>
      <c r="AG31" s="119"/>
      <c r="AH31" s="3"/>
      <c r="AI31" s="3"/>
      <c r="AJ31" s="3"/>
      <c r="AK31" s="119"/>
      <c r="AL31" s="119"/>
      <c r="AM31" s="119"/>
      <c r="AN31" s="119"/>
      <c r="AO31" s="119"/>
      <c r="AP31" s="119"/>
      <c r="AQ31" s="3"/>
      <c r="AR31" s="119"/>
      <c r="AS31" s="3"/>
      <c r="AT31" s="3"/>
      <c r="AU31" s="119"/>
      <c r="AV31" s="119"/>
      <c r="AW31" s="3"/>
      <c r="AX31" s="3"/>
      <c r="AY31" s="3"/>
      <c r="AZ31" s="119"/>
      <c r="BA31" s="119"/>
      <c r="BB31" s="119"/>
      <c r="BC31" s="119"/>
      <c r="BD31" s="119"/>
      <c r="BE31" s="119"/>
      <c r="BF31" s="3"/>
      <c r="BG31" s="119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19"/>
      <c r="O32" s="3"/>
      <c r="P32" s="3"/>
      <c r="Q32" s="119"/>
      <c r="R32" s="119"/>
      <c r="S32" s="3"/>
      <c r="T32" s="3"/>
      <c r="U32" s="3"/>
      <c r="V32" s="119"/>
      <c r="W32" s="119"/>
      <c r="X32" s="119"/>
      <c r="Y32" s="119"/>
      <c r="Z32" s="3"/>
      <c r="AA32" s="3"/>
      <c r="AB32" s="3"/>
      <c r="AC32" s="119"/>
      <c r="AD32" s="3"/>
      <c r="AE32" s="3"/>
      <c r="AF32" s="119"/>
      <c r="AG32" s="119"/>
      <c r="AH32" s="3"/>
      <c r="AI32" s="3"/>
      <c r="AJ32" s="3"/>
      <c r="AK32" s="119"/>
      <c r="AL32" s="119"/>
      <c r="AM32" s="119"/>
      <c r="AN32" s="119"/>
      <c r="AO32" s="119"/>
      <c r="AP32" s="119"/>
      <c r="AQ32" s="3"/>
      <c r="AR32" s="119"/>
      <c r="AS32" s="3"/>
      <c r="AT32" s="3"/>
      <c r="AU32" s="119"/>
      <c r="AV32" s="119"/>
      <c r="AW32" s="3"/>
      <c r="AX32" s="3"/>
      <c r="AY32" s="3"/>
      <c r="AZ32" s="119"/>
      <c r="BA32" s="119"/>
      <c r="BB32" s="119"/>
      <c r="BC32" s="119"/>
      <c r="BD32" s="119"/>
      <c r="BE32" s="119"/>
      <c r="BF32" s="3"/>
      <c r="BG32" s="119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19"/>
      <c r="O33" s="3"/>
      <c r="P33" s="3"/>
      <c r="Q33" s="119"/>
      <c r="R33" s="119"/>
      <c r="S33" s="3"/>
      <c r="T33" s="3"/>
      <c r="U33" s="3"/>
      <c r="V33" s="119"/>
      <c r="W33" s="119"/>
      <c r="X33" s="119"/>
      <c r="Y33" s="119"/>
      <c r="Z33" s="3"/>
      <c r="AA33" s="3"/>
      <c r="AB33" s="3"/>
      <c r="AC33" s="119"/>
      <c r="AD33" s="3"/>
      <c r="AE33" s="3"/>
      <c r="AF33" s="119"/>
      <c r="AG33" s="119"/>
      <c r="AH33" s="3"/>
      <c r="AI33" s="3"/>
      <c r="AJ33" s="3"/>
      <c r="AK33" s="119"/>
      <c r="AL33" s="119"/>
      <c r="AM33" s="119"/>
      <c r="AN33" s="119"/>
      <c r="AO33" s="119"/>
      <c r="AP33" s="119"/>
      <c r="AQ33" s="3"/>
      <c r="AR33" s="119"/>
      <c r="AS33" s="3"/>
      <c r="AT33" s="3"/>
      <c r="AU33" s="119"/>
      <c r="AV33" s="119"/>
      <c r="AW33" s="3"/>
      <c r="AX33" s="3"/>
      <c r="AY33" s="3"/>
      <c r="AZ33" s="119"/>
      <c r="BA33" s="119"/>
      <c r="BB33" s="119"/>
      <c r="BC33" s="119"/>
      <c r="BD33" s="119"/>
      <c r="BE33" s="119"/>
      <c r="BF33" s="3"/>
      <c r="BG33" s="119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19"/>
      <c r="O34" s="3"/>
      <c r="P34" s="3"/>
      <c r="Q34" s="119"/>
      <c r="R34" s="119"/>
      <c r="S34" s="3"/>
      <c r="T34" s="3"/>
      <c r="U34" s="3"/>
      <c r="V34" s="119"/>
      <c r="W34" s="119"/>
      <c r="X34" s="119"/>
      <c r="Y34" s="119"/>
      <c r="Z34" s="3"/>
      <c r="AA34" s="3"/>
      <c r="AB34" s="3"/>
      <c r="AC34" s="119"/>
      <c r="AD34" s="3"/>
      <c r="AE34" s="3"/>
      <c r="AF34" s="119"/>
      <c r="AG34" s="119"/>
      <c r="AH34" s="3"/>
      <c r="AI34" s="3"/>
      <c r="AJ34" s="3"/>
      <c r="AK34" s="119"/>
      <c r="AL34" s="119"/>
      <c r="AM34" s="119"/>
      <c r="AN34" s="119"/>
      <c r="AO34" s="119"/>
      <c r="AP34" s="119"/>
      <c r="AQ34" s="3"/>
      <c r="AR34" s="119"/>
      <c r="AS34" s="3"/>
      <c r="AT34" s="3"/>
      <c r="AU34" s="119"/>
      <c r="AV34" s="119"/>
      <c r="AW34" s="3"/>
      <c r="AX34" s="3"/>
      <c r="AY34" s="3"/>
      <c r="AZ34" s="119"/>
      <c r="BA34" s="119"/>
      <c r="BB34" s="119"/>
      <c r="BC34" s="119"/>
      <c r="BD34" s="119"/>
      <c r="BE34" s="119"/>
      <c r="BF34" s="3"/>
      <c r="BG34" s="119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19"/>
      <c r="O35" s="3"/>
      <c r="P35" s="3"/>
      <c r="Q35" s="119"/>
      <c r="R35" s="119"/>
      <c r="S35" s="3"/>
      <c r="T35" s="3"/>
      <c r="U35" s="3"/>
      <c r="V35" s="119"/>
      <c r="W35" s="119"/>
      <c r="X35" s="119"/>
      <c r="Y35" s="119"/>
      <c r="Z35" s="3"/>
      <c r="AA35" s="3"/>
      <c r="AB35" s="3"/>
      <c r="AC35" s="119"/>
      <c r="AD35" s="3"/>
      <c r="AE35" s="3"/>
      <c r="AF35" s="119"/>
      <c r="AG35" s="119"/>
      <c r="AH35" s="3"/>
      <c r="AI35" s="3"/>
      <c r="AJ35" s="3"/>
      <c r="AK35" s="119"/>
      <c r="AL35" s="119"/>
      <c r="AM35" s="119"/>
      <c r="AN35" s="119"/>
      <c r="AO35" s="119"/>
      <c r="AP35" s="119"/>
      <c r="AQ35" s="3"/>
      <c r="AR35" s="119"/>
      <c r="AS35" s="3"/>
      <c r="AT35" s="3"/>
      <c r="AU35" s="119"/>
      <c r="AV35" s="119"/>
      <c r="AW35" s="3"/>
      <c r="AX35" s="3"/>
      <c r="AY35" s="3"/>
      <c r="AZ35" s="119"/>
      <c r="BA35" s="119"/>
      <c r="BB35" s="119"/>
      <c r="BC35" s="119"/>
      <c r="BD35" s="119"/>
      <c r="BE35" s="119"/>
      <c r="BF35" s="3"/>
      <c r="BG35" s="119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19"/>
      <c r="O36" s="3"/>
      <c r="P36" s="3"/>
      <c r="Q36" s="119"/>
      <c r="R36" s="119"/>
      <c r="S36" s="3"/>
      <c r="T36" s="3"/>
      <c r="U36" s="3"/>
      <c r="V36" s="119"/>
      <c r="W36" s="119"/>
      <c r="X36" s="119"/>
      <c r="Y36" s="119"/>
      <c r="Z36" s="3"/>
      <c r="AA36" s="3"/>
      <c r="AB36" s="3"/>
      <c r="AC36" s="119"/>
      <c r="AD36" s="3"/>
      <c r="AE36" s="3"/>
      <c r="AF36" s="119"/>
      <c r="AG36" s="119"/>
      <c r="AH36" s="3"/>
      <c r="AI36" s="3"/>
      <c r="AJ36" s="3"/>
      <c r="AK36" s="119"/>
      <c r="AL36" s="119"/>
      <c r="AM36" s="119"/>
      <c r="AN36" s="119"/>
      <c r="AO36" s="119"/>
      <c r="AP36" s="119"/>
      <c r="AQ36" s="3"/>
      <c r="AR36" s="119"/>
      <c r="AS36" s="3"/>
      <c r="AT36" s="3"/>
      <c r="AU36" s="119"/>
      <c r="AV36" s="119"/>
      <c r="AW36" s="3"/>
      <c r="AX36" s="3"/>
      <c r="AY36" s="3"/>
      <c r="AZ36" s="119"/>
      <c r="BA36" s="119"/>
      <c r="BB36" s="119"/>
      <c r="BC36" s="119"/>
      <c r="BD36" s="119"/>
      <c r="BE36" s="119"/>
      <c r="BF36" s="3"/>
      <c r="BG36" s="119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19"/>
      <c r="O37" s="3"/>
      <c r="P37" s="3"/>
      <c r="Q37" s="119"/>
      <c r="R37" s="119"/>
      <c r="S37" s="3"/>
      <c r="T37" s="3"/>
      <c r="U37" s="3"/>
      <c r="V37" s="119"/>
      <c r="W37" s="119"/>
      <c r="X37" s="119"/>
      <c r="Y37" s="119"/>
      <c r="Z37" s="3"/>
      <c r="AA37" s="3"/>
      <c r="AB37" s="3"/>
      <c r="AC37" s="119"/>
      <c r="AD37" s="3"/>
      <c r="AE37" s="3"/>
      <c r="AF37" s="119"/>
      <c r="AG37" s="119"/>
      <c r="AH37" s="3"/>
      <c r="AI37" s="3"/>
      <c r="AJ37" s="3"/>
      <c r="AK37" s="119"/>
      <c r="AL37" s="119"/>
      <c r="AM37" s="119"/>
      <c r="AN37" s="119"/>
      <c r="AO37" s="119"/>
      <c r="AP37" s="119"/>
      <c r="AQ37" s="3"/>
      <c r="AR37" s="119"/>
      <c r="AS37" s="3"/>
      <c r="AT37" s="3"/>
      <c r="AU37" s="119"/>
      <c r="AV37" s="119"/>
      <c r="AW37" s="3"/>
      <c r="AX37" s="3"/>
      <c r="AY37" s="3"/>
      <c r="AZ37" s="119"/>
      <c r="BA37" s="119"/>
      <c r="BB37" s="119"/>
      <c r="BC37" s="119"/>
      <c r="BD37" s="119"/>
      <c r="BE37" s="119"/>
      <c r="BF37" s="3"/>
      <c r="BG37" s="119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19"/>
      <c r="O38" s="3"/>
      <c r="P38" s="3"/>
      <c r="Q38" s="119"/>
      <c r="R38" s="119"/>
      <c r="S38" s="3"/>
      <c r="T38" s="3"/>
      <c r="U38" s="3"/>
      <c r="V38" s="119"/>
      <c r="W38" s="119"/>
      <c r="X38" s="119"/>
      <c r="Y38" s="119"/>
      <c r="Z38" s="3"/>
      <c r="AA38" s="3"/>
      <c r="AB38" s="3"/>
      <c r="AC38" s="119"/>
      <c r="AD38" s="3"/>
      <c r="AE38" s="3"/>
      <c r="AF38" s="119"/>
      <c r="AG38" s="119"/>
      <c r="AH38" s="3"/>
      <c r="AI38" s="3"/>
      <c r="AJ38" s="3"/>
      <c r="AK38" s="119"/>
      <c r="AL38" s="119"/>
      <c r="AM38" s="119"/>
      <c r="AN38" s="119"/>
      <c r="AO38" s="119"/>
      <c r="AP38" s="119"/>
      <c r="AQ38" s="3"/>
      <c r="AR38" s="119"/>
      <c r="AS38" s="3"/>
      <c r="AT38" s="3"/>
      <c r="AU38" s="119"/>
      <c r="AV38" s="119"/>
      <c r="AW38" s="3"/>
      <c r="AX38" s="3"/>
      <c r="AY38" s="3"/>
      <c r="AZ38" s="119"/>
      <c r="BA38" s="119"/>
      <c r="BB38" s="119"/>
      <c r="BC38" s="119"/>
      <c r="BD38" s="119"/>
      <c r="BE38" s="119"/>
      <c r="BF38" s="3"/>
      <c r="BG38" s="119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19"/>
      <c r="O39" s="3"/>
      <c r="P39" s="3"/>
      <c r="Q39" s="119"/>
      <c r="R39" s="119"/>
      <c r="S39" s="3"/>
      <c r="T39" s="3"/>
      <c r="U39" s="3"/>
      <c r="V39" s="119"/>
      <c r="W39" s="119"/>
      <c r="X39" s="119"/>
      <c r="Y39" s="119"/>
      <c r="Z39" s="3"/>
      <c r="AA39" s="3"/>
      <c r="AB39" s="3"/>
      <c r="AC39" s="119"/>
      <c r="AD39" s="3"/>
      <c r="AE39" s="3"/>
      <c r="AF39" s="119"/>
      <c r="AG39" s="119"/>
      <c r="AH39" s="3"/>
      <c r="AI39" s="3"/>
      <c r="AJ39" s="3"/>
      <c r="AK39" s="119"/>
      <c r="AL39" s="119"/>
      <c r="AM39" s="119"/>
      <c r="AN39" s="119"/>
      <c r="AO39" s="119"/>
      <c r="AP39" s="119"/>
      <c r="AQ39" s="3"/>
      <c r="AR39" s="119"/>
      <c r="AS39" s="3"/>
      <c r="AT39" s="3"/>
      <c r="AU39" s="119"/>
      <c r="AV39" s="119"/>
      <c r="AW39" s="3"/>
      <c r="AX39" s="3"/>
      <c r="AY39" s="3"/>
      <c r="AZ39" s="119"/>
      <c r="BA39" s="119"/>
      <c r="BB39" s="119"/>
      <c r="BC39" s="119"/>
      <c r="BD39" s="119"/>
      <c r="BE39" s="119"/>
      <c r="BF39" s="3"/>
      <c r="BG39" s="119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19"/>
      <c r="O40" s="3"/>
      <c r="P40" s="3"/>
      <c r="Q40" s="119"/>
      <c r="R40" s="119"/>
      <c r="S40" s="3"/>
      <c r="T40" s="3"/>
      <c r="U40" s="3"/>
      <c r="V40" s="119"/>
      <c r="W40" s="119"/>
      <c r="X40" s="119"/>
      <c r="Y40" s="119"/>
      <c r="Z40" s="3"/>
      <c r="AA40" s="3"/>
      <c r="AB40" s="3"/>
      <c r="AC40" s="119"/>
      <c r="AD40" s="3"/>
      <c r="AE40" s="3"/>
      <c r="AF40" s="119"/>
      <c r="AG40" s="119"/>
      <c r="AH40" s="3"/>
      <c r="AI40" s="3"/>
      <c r="AJ40" s="3"/>
      <c r="AK40" s="119"/>
      <c r="AL40" s="119"/>
      <c r="AM40" s="119"/>
      <c r="AN40" s="119"/>
      <c r="AO40" s="119"/>
      <c r="AP40" s="119"/>
      <c r="AQ40" s="3"/>
      <c r="AR40" s="119"/>
      <c r="AS40" s="3"/>
      <c r="AT40" s="3"/>
      <c r="AU40" s="119"/>
      <c r="AV40" s="119"/>
      <c r="AW40" s="3"/>
      <c r="AX40" s="3"/>
      <c r="AY40" s="3"/>
      <c r="AZ40" s="119"/>
      <c r="BA40" s="119"/>
      <c r="BB40" s="119"/>
      <c r="BC40" s="119"/>
      <c r="BD40" s="119"/>
      <c r="BE40" s="119"/>
      <c r="BF40" s="3"/>
      <c r="BG40" s="119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19"/>
      <c r="O41" s="3"/>
      <c r="P41" s="3"/>
      <c r="Q41" s="119"/>
      <c r="R41" s="119"/>
      <c r="S41" s="3"/>
      <c r="T41" s="3"/>
      <c r="U41" s="3"/>
      <c r="V41" s="119"/>
      <c r="W41" s="119"/>
      <c r="X41" s="119"/>
      <c r="Y41" s="119"/>
      <c r="Z41" s="3"/>
      <c r="AA41" s="3"/>
      <c r="AB41" s="3"/>
      <c r="AC41" s="119"/>
      <c r="AD41" s="3"/>
      <c r="AE41" s="3"/>
      <c r="AF41" s="119"/>
      <c r="AG41" s="119"/>
      <c r="AH41" s="3"/>
      <c r="AI41" s="3"/>
      <c r="AJ41" s="3"/>
      <c r="AK41" s="119"/>
      <c r="AL41" s="119"/>
      <c r="AM41" s="119"/>
      <c r="AN41" s="119"/>
      <c r="AO41" s="119"/>
      <c r="AP41" s="119"/>
      <c r="AQ41" s="3"/>
      <c r="AR41" s="119"/>
      <c r="AS41" s="3"/>
      <c r="AT41" s="3"/>
      <c r="AU41" s="119"/>
      <c r="AV41" s="119"/>
      <c r="AW41" s="3"/>
      <c r="AX41" s="3"/>
      <c r="AY41" s="3"/>
      <c r="AZ41" s="119"/>
      <c r="BA41" s="119"/>
      <c r="BB41" s="119"/>
      <c r="BC41" s="119"/>
      <c r="BD41" s="119"/>
      <c r="BE41" s="119"/>
      <c r="BF41" s="3"/>
      <c r="BG41" s="119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19"/>
      <c r="O42" s="3"/>
      <c r="P42" s="3"/>
      <c r="Q42" s="119"/>
      <c r="R42" s="119"/>
      <c r="S42" s="3"/>
      <c r="T42" s="3"/>
      <c r="U42" s="3"/>
      <c r="V42" s="119"/>
      <c r="W42" s="119"/>
      <c r="X42" s="119"/>
      <c r="Y42" s="119"/>
      <c r="Z42" s="3"/>
      <c r="AA42" s="3"/>
      <c r="AB42" s="3"/>
      <c r="AC42" s="119"/>
      <c r="AD42" s="3"/>
      <c r="AE42" s="3"/>
      <c r="AF42" s="119"/>
      <c r="AG42" s="119"/>
      <c r="AH42" s="3"/>
      <c r="AI42" s="3"/>
      <c r="AJ42" s="3"/>
      <c r="AK42" s="119"/>
      <c r="AL42" s="119"/>
      <c r="AM42" s="119"/>
      <c r="AN42" s="119"/>
      <c r="AO42" s="119"/>
      <c r="AP42" s="119"/>
      <c r="AQ42" s="3"/>
      <c r="AR42" s="119"/>
      <c r="AS42" s="3"/>
      <c r="AT42" s="3"/>
      <c r="AU42" s="119"/>
      <c r="AV42" s="119"/>
      <c r="AW42" s="3"/>
      <c r="AX42" s="3"/>
      <c r="AY42" s="3"/>
      <c r="AZ42" s="119"/>
      <c r="BA42" s="119"/>
      <c r="BB42" s="119"/>
      <c r="BC42" s="119"/>
      <c r="BD42" s="119"/>
      <c r="BE42" s="119"/>
      <c r="BF42" s="3"/>
      <c r="BG42" s="119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19"/>
      <c r="O43" s="3"/>
      <c r="P43" s="3"/>
      <c r="Q43" s="119"/>
      <c r="R43" s="119"/>
      <c r="S43" s="3"/>
      <c r="T43" s="3"/>
      <c r="U43" s="3"/>
      <c r="V43" s="119"/>
      <c r="W43" s="119"/>
      <c r="X43" s="119"/>
      <c r="Y43" s="119"/>
      <c r="Z43" s="3"/>
      <c r="AA43" s="3"/>
      <c r="AB43" s="3"/>
      <c r="AC43" s="119"/>
      <c r="AD43" s="3"/>
      <c r="AE43" s="3"/>
      <c r="AF43" s="119"/>
      <c r="AG43" s="119"/>
      <c r="AH43" s="3"/>
      <c r="AI43" s="3"/>
      <c r="AJ43" s="3"/>
      <c r="AK43" s="119"/>
      <c r="AL43" s="119"/>
      <c r="AM43" s="119"/>
      <c r="AN43" s="119"/>
      <c r="AO43" s="119"/>
      <c r="AP43" s="119"/>
      <c r="AQ43" s="3"/>
      <c r="AR43" s="119"/>
      <c r="AS43" s="3"/>
      <c r="AT43" s="3"/>
      <c r="AU43" s="119"/>
      <c r="AV43" s="119"/>
      <c r="AW43" s="3"/>
      <c r="AX43" s="3"/>
      <c r="AY43" s="3"/>
      <c r="AZ43" s="119"/>
      <c r="BA43" s="119"/>
      <c r="BB43" s="119"/>
      <c r="BC43" s="119"/>
      <c r="BD43" s="119"/>
      <c r="BE43" s="119"/>
      <c r="BF43" s="3"/>
      <c r="BG43" s="119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19"/>
      <c r="O44" s="3"/>
      <c r="P44" s="3"/>
      <c r="Q44" s="119"/>
      <c r="R44" s="119"/>
      <c r="S44" s="3"/>
      <c r="T44" s="3"/>
      <c r="U44" s="3"/>
      <c r="V44" s="119"/>
      <c r="W44" s="119"/>
      <c r="X44" s="119"/>
      <c r="Y44" s="119"/>
      <c r="Z44" s="3"/>
      <c r="AA44" s="3"/>
      <c r="AB44" s="3"/>
      <c r="AC44" s="119"/>
      <c r="AD44" s="3"/>
      <c r="AE44" s="3"/>
      <c r="AF44" s="119"/>
      <c r="AG44" s="119"/>
      <c r="AH44" s="3"/>
      <c r="AI44" s="3"/>
      <c r="AJ44" s="3"/>
      <c r="AK44" s="119"/>
      <c r="AL44" s="119"/>
      <c r="AM44" s="119"/>
      <c r="AN44" s="119"/>
      <c r="AO44" s="119"/>
      <c r="AP44" s="119"/>
      <c r="AQ44" s="3"/>
      <c r="AR44" s="119"/>
      <c r="AS44" s="3"/>
      <c r="AT44" s="3"/>
      <c r="AU44" s="119"/>
      <c r="AV44" s="119"/>
      <c r="AW44" s="3"/>
      <c r="AX44" s="3"/>
      <c r="AY44" s="3"/>
      <c r="AZ44" s="119"/>
      <c r="BA44" s="119"/>
      <c r="BB44" s="119"/>
      <c r="BC44" s="119"/>
      <c r="BD44" s="119"/>
      <c r="BE44" s="119"/>
      <c r="BF44" s="3"/>
      <c r="BG44" s="119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19"/>
      <c r="O45" s="3"/>
      <c r="P45" s="3"/>
      <c r="Q45" s="119"/>
      <c r="R45" s="119"/>
      <c r="S45" s="3"/>
      <c r="T45" s="3"/>
      <c r="U45" s="3"/>
      <c r="V45" s="119"/>
      <c r="W45" s="119"/>
      <c r="X45" s="119"/>
      <c r="Y45" s="119"/>
      <c r="Z45" s="3"/>
      <c r="AA45" s="3"/>
      <c r="AB45" s="3"/>
      <c r="AC45" s="119"/>
      <c r="AD45" s="3"/>
      <c r="AE45" s="3"/>
      <c r="AF45" s="119"/>
      <c r="AG45" s="119"/>
      <c r="AH45" s="3"/>
      <c r="AI45" s="3"/>
      <c r="AJ45" s="3"/>
      <c r="AK45" s="119"/>
      <c r="AL45" s="119"/>
      <c r="AM45" s="119"/>
      <c r="AN45" s="119"/>
      <c r="AO45" s="119"/>
      <c r="AP45" s="119"/>
      <c r="AQ45" s="3"/>
      <c r="AR45" s="119"/>
      <c r="AS45" s="3"/>
      <c r="AT45" s="3"/>
      <c r="AU45" s="119"/>
      <c r="AV45" s="119"/>
      <c r="AW45" s="3"/>
      <c r="AX45" s="3"/>
      <c r="AY45" s="3"/>
      <c r="AZ45" s="119"/>
      <c r="BA45" s="119"/>
      <c r="BB45" s="119"/>
      <c r="BC45" s="119"/>
      <c r="BD45" s="119"/>
      <c r="BE45" s="119"/>
      <c r="BF45" s="3"/>
      <c r="BG45" s="119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19"/>
      <c r="O46" s="3"/>
      <c r="P46" s="3"/>
      <c r="Q46" s="119"/>
      <c r="R46" s="119"/>
      <c r="S46" s="3"/>
      <c r="T46" s="3"/>
      <c r="U46" s="3"/>
      <c r="V46" s="119"/>
      <c r="W46" s="119"/>
      <c r="X46" s="119"/>
      <c r="Y46" s="119"/>
      <c r="Z46" s="3"/>
      <c r="AA46" s="3"/>
      <c r="AB46" s="3"/>
      <c r="AC46" s="119"/>
      <c r="AD46" s="3"/>
      <c r="AE46" s="3"/>
      <c r="AF46" s="119"/>
      <c r="AG46" s="119"/>
      <c r="AH46" s="3"/>
      <c r="AI46" s="3"/>
      <c r="AJ46" s="3"/>
      <c r="AK46" s="119"/>
      <c r="AL46" s="119"/>
      <c r="AM46" s="119"/>
      <c r="AN46" s="119"/>
      <c r="AO46" s="119"/>
      <c r="AP46" s="119"/>
      <c r="AQ46" s="3"/>
      <c r="AR46" s="119"/>
      <c r="AS46" s="3"/>
      <c r="AT46" s="3"/>
      <c r="AU46" s="119"/>
      <c r="AV46" s="119"/>
      <c r="AW46" s="3"/>
      <c r="AX46" s="3"/>
      <c r="AY46" s="3"/>
      <c r="AZ46" s="119"/>
      <c r="BA46" s="119"/>
      <c r="BB46" s="119"/>
      <c r="BC46" s="119"/>
      <c r="BD46" s="119"/>
      <c r="BE46" s="119"/>
      <c r="BF46" s="3"/>
      <c r="BG46" s="119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19"/>
      <c r="O47" s="3"/>
      <c r="P47" s="3"/>
      <c r="Q47" s="119"/>
      <c r="R47" s="119"/>
      <c r="S47" s="3"/>
      <c r="T47" s="3"/>
      <c r="U47" s="3"/>
      <c r="V47" s="119"/>
      <c r="W47" s="119"/>
      <c r="X47" s="119"/>
      <c r="Y47" s="119"/>
      <c r="Z47" s="3"/>
      <c r="AA47" s="3"/>
      <c r="AB47" s="3"/>
      <c r="AC47" s="119"/>
      <c r="AD47" s="3"/>
      <c r="AE47" s="3"/>
      <c r="AF47" s="119"/>
      <c r="AG47" s="119"/>
      <c r="AH47" s="3"/>
      <c r="AI47" s="3"/>
      <c r="AJ47" s="3"/>
      <c r="AK47" s="119"/>
      <c r="AL47" s="119"/>
      <c r="AM47" s="119"/>
      <c r="AN47" s="119"/>
      <c r="AO47" s="119"/>
      <c r="AP47" s="119"/>
      <c r="AQ47" s="3"/>
      <c r="AR47" s="119"/>
      <c r="AS47" s="3"/>
      <c r="AT47" s="3"/>
      <c r="AU47" s="119"/>
      <c r="AV47" s="119"/>
      <c r="AW47" s="3"/>
      <c r="AX47" s="3"/>
      <c r="AY47" s="3"/>
      <c r="AZ47" s="119"/>
      <c r="BA47" s="119"/>
      <c r="BB47" s="119"/>
      <c r="BC47" s="119"/>
      <c r="BD47" s="119"/>
      <c r="BE47" s="119"/>
      <c r="BF47" s="3"/>
      <c r="BG47" s="119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19"/>
      <c r="O48" s="3"/>
      <c r="P48" s="3"/>
      <c r="Q48" s="119"/>
      <c r="R48" s="119"/>
      <c r="S48" s="3"/>
      <c r="T48" s="3"/>
      <c r="U48" s="3"/>
      <c r="V48" s="119"/>
      <c r="W48" s="119"/>
      <c r="X48" s="119"/>
      <c r="Y48" s="119"/>
      <c r="Z48" s="3"/>
      <c r="AA48" s="3"/>
      <c r="AB48" s="3"/>
      <c r="AC48" s="119"/>
      <c r="AD48" s="3"/>
      <c r="AE48" s="3"/>
      <c r="AF48" s="119"/>
      <c r="AG48" s="119"/>
      <c r="AH48" s="3"/>
      <c r="AI48" s="3"/>
      <c r="AJ48" s="3"/>
      <c r="AK48" s="119"/>
      <c r="AL48" s="119"/>
      <c r="AM48" s="119"/>
      <c r="AN48" s="119"/>
      <c r="AO48" s="119"/>
      <c r="AP48" s="119"/>
      <c r="AQ48" s="3"/>
      <c r="AR48" s="119"/>
      <c r="AS48" s="3"/>
      <c r="AT48" s="3"/>
      <c r="AU48" s="119"/>
      <c r="AV48" s="119"/>
      <c r="AW48" s="3"/>
      <c r="AX48" s="3"/>
      <c r="AY48" s="3"/>
      <c r="AZ48" s="119"/>
      <c r="BA48" s="119"/>
      <c r="BB48" s="119"/>
      <c r="BC48" s="119"/>
      <c r="BD48" s="119"/>
      <c r="BE48" s="119"/>
      <c r="BF48" s="3"/>
      <c r="BG48" s="119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19"/>
      <c r="O49" s="3"/>
      <c r="P49" s="3"/>
      <c r="Q49" s="119"/>
      <c r="R49" s="119"/>
      <c r="S49" s="3"/>
      <c r="T49" s="3"/>
      <c r="U49" s="3"/>
      <c r="V49" s="119"/>
      <c r="W49" s="119"/>
      <c r="X49" s="119"/>
      <c r="Y49" s="119"/>
      <c r="Z49" s="3"/>
      <c r="AA49" s="3"/>
      <c r="AB49" s="3"/>
      <c r="AC49" s="119"/>
      <c r="AD49" s="3"/>
      <c r="AE49" s="3"/>
      <c r="AF49" s="119"/>
      <c r="AG49" s="119"/>
      <c r="AH49" s="3"/>
      <c r="AI49" s="3"/>
      <c r="AJ49" s="3"/>
      <c r="AK49" s="119"/>
      <c r="AL49" s="119"/>
      <c r="AM49" s="119"/>
      <c r="AN49" s="119"/>
      <c r="AO49" s="119"/>
      <c r="AP49" s="119"/>
      <c r="AQ49" s="3"/>
      <c r="AR49" s="119"/>
      <c r="AS49" s="3"/>
      <c r="AT49" s="3"/>
      <c r="AU49" s="119"/>
      <c r="AV49" s="119"/>
      <c r="AW49" s="3"/>
      <c r="AX49" s="3"/>
      <c r="AY49" s="3"/>
      <c r="AZ49" s="119"/>
      <c r="BA49" s="119"/>
      <c r="BB49" s="119"/>
      <c r="BC49" s="119"/>
      <c r="BD49" s="119"/>
      <c r="BE49" s="119"/>
      <c r="BF49" s="3"/>
      <c r="BG49" s="119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19"/>
      <c r="O50" s="3"/>
      <c r="P50" s="3"/>
      <c r="Q50" s="119"/>
      <c r="R50" s="119"/>
      <c r="S50" s="3"/>
      <c r="T50" s="3"/>
      <c r="U50" s="3"/>
      <c r="V50" s="119"/>
      <c r="W50" s="119"/>
      <c r="X50" s="119"/>
      <c r="Y50" s="119"/>
      <c r="Z50" s="3"/>
      <c r="AA50" s="3"/>
      <c r="AB50" s="3"/>
      <c r="AC50" s="119"/>
      <c r="AD50" s="3"/>
      <c r="AE50" s="3"/>
      <c r="AF50" s="119"/>
      <c r="AG50" s="119"/>
      <c r="AH50" s="3"/>
      <c r="AI50" s="3"/>
      <c r="AJ50" s="3"/>
      <c r="AK50" s="119"/>
      <c r="AL50" s="119"/>
      <c r="AM50" s="119"/>
      <c r="AN50" s="119"/>
      <c r="AO50" s="119"/>
      <c r="AP50" s="119"/>
      <c r="AQ50" s="3"/>
      <c r="AR50" s="119"/>
      <c r="AS50" s="3"/>
      <c r="AT50" s="3"/>
      <c r="AU50" s="119"/>
      <c r="AV50" s="119"/>
      <c r="AW50" s="3"/>
      <c r="AX50" s="3"/>
      <c r="AY50" s="3"/>
      <c r="AZ50" s="119"/>
      <c r="BA50" s="119"/>
      <c r="BB50" s="119"/>
      <c r="BC50" s="119"/>
      <c r="BD50" s="119"/>
      <c r="BE50" s="119"/>
      <c r="BF50" s="3"/>
      <c r="BG50" s="119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19"/>
      <c r="O51" s="3"/>
      <c r="P51" s="3"/>
      <c r="Q51" s="119"/>
      <c r="R51" s="119"/>
      <c r="S51" s="3"/>
      <c r="T51" s="3"/>
      <c r="U51" s="3"/>
      <c r="V51" s="119"/>
      <c r="W51" s="119"/>
      <c r="X51" s="119"/>
      <c r="Y51" s="119"/>
      <c r="Z51" s="3"/>
      <c r="AA51" s="3"/>
      <c r="AB51" s="3"/>
      <c r="AC51" s="119"/>
      <c r="AD51" s="3"/>
      <c r="AE51" s="3"/>
      <c r="AF51" s="119"/>
      <c r="AG51" s="119"/>
      <c r="AH51" s="3"/>
      <c r="AI51" s="3"/>
      <c r="AJ51" s="3"/>
      <c r="AK51" s="119"/>
      <c r="AL51" s="119"/>
      <c r="AM51" s="119"/>
      <c r="AN51" s="119"/>
      <c r="AO51" s="119"/>
      <c r="AP51" s="119"/>
      <c r="AQ51" s="3"/>
      <c r="AR51" s="119"/>
      <c r="AS51" s="3"/>
      <c r="AT51" s="3"/>
      <c r="AU51" s="119"/>
      <c r="AV51" s="119"/>
      <c r="AW51" s="3"/>
      <c r="AX51" s="3"/>
      <c r="AY51" s="3"/>
      <c r="AZ51" s="119"/>
      <c r="BA51" s="119"/>
      <c r="BB51" s="119"/>
      <c r="BC51" s="119"/>
      <c r="BD51" s="119"/>
      <c r="BE51" s="119"/>
      <c r="BF51" s="3"/>
      <c r="BG51" s="119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19"/>
      <c r="O52" s="3"/>
      <c r="P52" s="3"/>
      <c r="Q52" s="119"/>
      <c r="R52" s="119"/>
      <c r="S52" s="3"/>
      <c r="T52" s="3"/>
      <c r="U52" s="3"/>
      <c r="V52" s="119"/>
      <c r="W52" s="119"/>
      <c r="X52" s="119"/>
      <c r="Y52" s="119"/>
      <c r="Z52" s="3"/>
      <c r="AA52" s="3"/>
      <c r="AB52" s="3"/>
      <c r="AC52" s="119"/>
      <c r="AD52" s="3"/>
      <c r="AE52" s="3"/>
      <c r="AF52" s="119"/>
      <c r="AG52" s="119"/>
      <c r="AH52" s="3"/>
      <c r="AI52" s="3"/>
      <c r="AJ52" s="3"/>
      <c r="AK52" s="119"/>
      <c r="AL52" s="119"/>
      <c r="AM52" s="119"/>
      <c r="AN52" s="119"/>
      <c r="AO52" s="119"/>
      <c r="AP52" s="119"/>
      <c r="AQ52" s="3"/>
      <c r="AR52" s="119"/>
      <c r="AS52" s="3"/>
      <c r="AT52" s="3"/>
      <c r="AU52" s="119"/>
      <c r="AV52" s="119"/>
      <c r="AW52" s="3"/>
      <c r="AX52" s="3"/>
      <c r="AY52" s="3"/>
      <c r="AZ52" s="119"/>
      <c r="BA52" s="119"/>
      <c r="BB52" s="119"/>
      <c r="BC52" s="119"/>
      <c r="BD52" s="119"/>
      <c r="BE52" s="119"/>
      <c r="BF52" s="3"/>
      <c r="BG52" s="119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19"/>
      <c r="O53" s="3"/>
      <c r="P53" s="3"/>
      <c r="Q53" s="119"/>
      <c r="R53" s="119"/>
      <c r="S53" s="3"/>
      <c r="T53" s="3"/>
      <c r="U53" s="3"/>
      <c r="V53" s="119"/>
      <c r="W53" s="119"/>
      <c r="X53" s="119"/>
      <c r="Y53" s="119"/>
      <c r="Z53" s="3"/>
      <c r="AA53" s="3"/>
      <c r="AB53" s="3"/>
      <c r="AC53" s="119"/>
      <c r="AD53" s="3"/>
      <c r="AE53" s="3"/>
      <c r="AF53" s="119"/>
      <c r="AG53" s="119"/>
      <c r="AH53" s="3"/>
      <c r="AI53" s="3"/>
      <c r="AJ53" s="3"/>
      <c r="AK53" s="119"/>
      <c r="AL53" s="119"/>
      <c r="AM53" s="119"/>
      <c r="AN53" s="119"/>
      <c r="AO53" s="119"/>
      <c r="AP53" s="119"/>
      <c r="AQ53" s="3"/>
      <c r="AR53" s="119"/>
      <c r="AS53" s="3"/>
      <c r="AT53" s="3"/>
      <c r="AU53" s="119"/>
      <c r="AV53" s="119"/>
      <c r="AW53" s="3"/>
      <c r="AX53" s="3"/>
      <c r="AY53" s="3"/>
      <c r="AZ53" s="119"/>
      <c r="BA53" s="119"/>
      <c r="BB53" s="119"/>
      <c r="BC53" s="119"/>
      <c r="BD53" s="119"/>
      <c r="BE53" s="119"/>
      <c r="BF53" s="3"/>
      <c r="BG53" s="119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19"/>
      <c r="O54" s="3"/>
      <c r="P54" s="3"/>
      <c r="Q54" s="119"/>
      <c r="R54" s="119"/>
      <c r="S54" s="3"/>
      <c r="T54" s="3"/>
      <c r="U54" s="3"/>
      <c r="V54" s="119"/>
      <c r="W54" s="119"/>
      <c r="X54" s="119"/>
      <c r="Y54" s="119"/>
      <c r="Z54" s="3"/>
      <c r="AA54" s="3"/>
      <c r="AB54" s="3"/>
      <c r="AC54" s="119"/>
      <c r="AD54" s="3"/>
      <c r="AE54" s="3"/>
      <c r="AF54" s="119"/>
      <c r="AG54" s="119"/>
      <c r="AH54" s="3"/>
      <c r="AI54" s="3"/>
      <c r="AJ54" s="3"/>
      <c r="AK54" s="119"/>
      <c r="AL54" s="119"/>
      <c r="AM54" s="119"/>
      <c r="AN54" s="119"/>
      <c r="AO54" s="119"/>
      <c r="AP54" s="119"/>
      <c r="AQ54" s="3"/>
      <c r="AR54" s="119"/>
      <c r="AS54" s="3"/>
      <c r="AT54" s="3"/>
      <c r="AU54" s="119"/>
      <c r="AV54" s="119"/>
      <c r="AW54" s="3"/>
      <c r="AX54" s="3"/>
      <c r="AY54" s="3"/>
      <c r="AZ54" s="119"/>
      <c r="BA54" s="119"/>
      <c r="BB54" s="119"/>
      <c r="BC54" s="119"/>
      <c r="BD54" s="119"/>
      <c r="BE54" s="119"/>
      <c r="BF54" s="3"/>
      <c r="BG54" s="119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19"/>
      <c r="O55" s="3"/>
      <c r="P55" s="3"/>
      <c r="Q55" s="119"/>
      <c r="R55" s="119"/>
      <c r="S55" s="3"/>
      <c r="T55" s="3"/>
      <c r="U55" s="3"/>
      <c r="V55" s="119"/>
      <c r="W55" s="119"/>
      <c r="X55" s="119"/>
      <c r="Y55" s="119"/>
      <c r="Z55" s="3"/>
      <c r="AA55" s="3"/>
      <c r="AB55" s="3"/>
      <c r="AC55" s="119"/>
      <c r="AD55" s="3"/>
      <c r="AE55" s="3"/>
      <c r="AF55" s="119"/>
      <c r="AG55" s="119"/>
      <c r="AH55" s="3"/>
      <c r="AI55" s="3"/>
      <c r="AJ55" s="3"/>
      <c r="AK55" s="119"/>
      <c r="AL55" s="119"/>
      <c r="AM55" s="119"/>
      <c r="AN55" s="119"/>
      <c r="AO55" s="119"/>
      <c r="AP55" s="119"/>
      <c r="AQ55" s="3"/>
      <c r="AR55" s="119"/>
      <c r="AS55" s="3"/>
      <c r="AT55" s="3"/>
      <c r="AU55" s="119"/>
      <c r="AV55" s="119"/>
      <c r="AW55" s="3"/>
      <c r="AX55" s="3"/>
      <c r="AY55" s="3"/>
      <c r="AZ55" s="119"/>
      <c r="BA55" s="119"/>
      <c r="BB55" s="119"/>
      <c r="BC55" s="119"/>
      <c r="BD55" s="119"/>
      <c r="BE55" s="119"/>
      <c r="BF55" s="3"/>
      <c r="BG55" s="119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19"/>
      <c r="O56" s="3"/>
      <c r="P56" s="3"/>
      <c r="Q56" s="119"/>
      <c r="R56" s="119"/>
      <c r="S56" s="3"/>
      <c r="T56" s="3"/>
      <c r="U56" s="3"/>
      <c r="V56" s="119"/>
      <c r="W56" s="119"/>
      <c r="X56" s="119"/>
      <c r="Y56" s="119"/>
      <c r="Z56" s="3"/>
      <c r="AA56" s="3"/>
      <c r="AB56" s="3"/>
      <c r="AC56" s="119"/>
      <c r="AD56" s="3"/>
      <c r="AE56" s="3"/>
      <c r="AF56" s="119"/>
      <c r="AG56" s="119"/>
      <c r="AH56" s="3"/>
      <c r="AI56" s="3"/>
      <c r="AJ56" s="3"/>
      <c r="AK56" s="119"/>
      <c r="AL56" s="119"/>
      <c r="AM56" s="119"/>
      <c r="AN56" s="119"/>
      <c r="AO56" s="119"/>
      <c r="AP56" s="119"/>
      <c r="AQ56" s="3"/>
      <c r="AR56" s="119"/>
      <c r="AS56" s="3"/>
      <c r="AT56" s="3"/>
      <c r="AU56" s="119"/>
      <c r="AV56" s="119"/>
      <c r="AW56" s="3"/>
      <c r="AX56" s="3"/>
      <c r="AY56" s="3"/>
      <c r="AZ56" s="119"/>
      <c r="BA56" s="119"/>
      <c r="BB56" s="119"/>
      <c r="BC56" s="119"/>
      <c r="BD56" s="119"/>
      <c r="BE56" s="119"/>
      <c r="BF56" s="3"/>
      <c r="BG56" s="119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19"/>
      <c r="O57" s="3"/>
      <c r="P57" s="3"/>
      <c r="Q57" s="119"/>
      <c r="R57" s="119"/>
      <c r="S57" s="3"/>
      <c r="T57" s="3"/>
      <c r="U57" s="3"/>
      <c r="V57" s="119"/>
      <c r="W57" s="119"/>
      <c r="X57" s="119"/>
      <c r="Y57" s="119"/>
      <c r="Z57" s="3"/>
      <c r="AA57" s="3"/>
      <c r="AB57" s="3"/>
      <c r="AC57" s="119"/>
      <c r="AD57" s="3"/>
      <c r="AE57" s="3"/>
      <c r="AF57" s="119"/>
      <c r="AG57" s="119"/>
      <c r="AH57" s="3"/>
      <c r="AI57" s="3"/>
      <c r="AJ57" s="3"/>
      <c r="AK57" s="119"/>
      <c r="AL57" s="119"/>
      <c r="AM57" s="119"/>
      <c r="AN57" s="119"/>
      <c r="AO57" s="119"/>
      <c r="AP57" s="119"/>
      <c r="AQ57" s="3"/>
      <c r="AR57" s="119"/>
      <c r="AS57" s="3"/>
      <c r="AT57" s="3"/>
      <c r="AU57" s="119"/>
      <c r="AV57" s="119"/>
      <c r="AW57" s="3"/>
      <c r="AX57" s="3"/>
      <c r="AY57" s="3"/>
      <c r="AZ57" s="119"/>
      <c r="BA57" s="119"/>
      <c r="BB57" s="119"/>
      <c r="BC57" s="119"/>
      <c r="BD57" s="119"/>
      <c r="BE57" s="119"/>
      <c r="BF57" s="3"/>
      <c r="BG57" s="119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19"/>
      <c r="O58" s="3"/>
      <c r="P58" s="3"/>
      <c r="Q58" s="119"/>
      <c r="R58" s="119"/>
      <c r="S58" s="3"/>
      <c r="T58" s="3"/>
      <c r="U58" s="3"/>
      <c r="V58" s="119"/>
      <c r="W58" s="119"/>
      <c r="X58" s="119"/>
      <c r="Y58" s="119"/>
      <c r="Z58" s="3"/>
      <c r="AA58" s="3"/>
      <c r="AB58" s="3"/>
      <c r="AC58" s="119"/>
      <c r="AD58" s="3"/>
      <c r="AE58" s="3"/>
      <c r="AF58" s="119"/>
      <c r="AG58" s="119"/>
      <c r="AH58" s="3"/>
      <c r="AI58" s="3"/>
      <c r="AJ58" s="3"/>
      <c r="AK58" s="119"/>
      <c r="AL58" s="119"/>
      <c r="AM58" s="119"/>
      <c r="AN58" s="119"/>
      <c r="AO58" s="119"/>
      <c r="AP58" s="119"/>
      <c r="AQ58" s="3"/>
      <c r="AR58" s="119"/>
      <c r="AS58" s="3"/>
      <c r="AT58" s="3"/>
      <c r="AU58" s="119"/>
      <c r="AV58" s="119"/>
      <c r="AW58" s="3"/>
      <c r="AX58" s="3"/>
      <c r="AY58" s="3"/>
      <c r="AZ58" s="119"/>
      <c r="BA58" s="119"/>
      <c r="BB58" s="119"/>
      <c r="BC58" s="119"/>
      <c r="BD58" s="119"/>
      <c r="BE58" s="119"/>
      <c r="BF58" s="3"/>
      <c r="BG58" s="119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19"/>
      <c r="O59" s="3"/>
      <c r="P59" s="3"/>
      <c r="Q59" s="119"/>
      <c r="R59" s="119"/>
      <c r="S59" s="3"/>
      <c r="T59" s="3"/>
      <c r="U59" s="3"/>
      <c r="V59" s="119"/>
      <c r="W59" s="119"/>
      <c r="X59" s="119"/>
      <c r="Y59" s="119"/>
      <c r="Z59" s="3"/>
      <c r="AA59" s="3"/>
      <c r="AB59" s="3"/>
      <c r="AC59" s="119"/>
      <c r="AD59" s="3"/>
      <c r="AE59" s="3"/>
      <c r="AF59" s="119"/>
      <c r="AG59" s="119"/>
      <c r="AH59" s="3"/>
      <c r="AI59" s="3"/>
      <c r="AJ59" s="3"/>
      <c r="AK59" s="119"/>
      <c r="AL59" s="119"/>
      <c r="AM59" s="119"/>
      <c r="AN59" s="119"/>
      <c r="AO59" s="119"/>
      <c r="AP59" s="119"/>
      <c r="AQ59" s="3"/>
      <c r="AR59" s="119"/>
      <c r="AS59" s="3"/>
      <c r="AT59" s="3"/>
      <c r="AU59" s="119"/>
      <c r="AV59" s="119"/>
      <c r="AW59" s="3"/>
      <c r="AX59" s="3"/>
      <c r="AY59" s="3"/>
      <c r="AZ59" s="119"/>
      <c r="BA59" s="119"/>
      <c r="BB59" s="119"/>
      <c r="BC59" s="119"/>
      <c r="BD59" s="119"/>
      <c r="BE59" s="119"/>
      <c r="BF59" s="3"/>
      <c r="BG59" s="119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19"/>
      <c r="O60" s="3"/>
      <c r="P60" s="3"/>
      <c r="Q60" s="119"/>
      <c r="R60" s="119"/>
      <c r="S60" s="3"/>
      <c r="T60" s="3"/>
      <c r="U60" s="3"/>
      <c r="V60" s="119"/>
      <c r="W60" s="119"/>
      <c r="X60" s="119"/>
      <c r="Y60" s="119"/>
      <c r="Z60" s="3"/>
      <c r="AA60" s="3"/>
      <c r="AB60" s="3"/>
      <c r="AC60" s="119"/>
      <c r="AD60" s="3"/>
      <c r="AE60" s="3"/>
      <c r="AF60" s="119"/>
      <c r="AG60" s="119"/>
      <c r="AH60" s="3"/>
      <c r="AI60" s="3"/>
      <c r="AJ60" s="3"/>
      <c r="AK60" s="119"/>
      <c r="AL60" s="119"/>
      <c r="AM60" s="119"/>
      <c r="AN60" s="119"/>
      <c r="AO60" s="119"/>
      <c r="AP60" s="119"/>
      <c r="AQ60" s="3"/>
      <c r="AR60" s="119"/>
      <c r="AS60" s="3"/>
      <c r="AT60" s="3"/>
      <c r="AU60" s="119"/>
      <c r="AV60" s="119"/>
      <c r="AW60" s="3"/>
      <c r="AX60" s="3"/>
      <c r="AY60" s="3"/>
      <c r="AZ60" s="119"/>
      <c r="BA60" s="119"/>
      <c r="BB60" s="119"/>
      <c r="BC60" s="119"/>
      <c r="BD60" s="119"/>
      <c r="BE60" s="119"/>
      <c r="BF60" s="3"/>
      <c r="BG60" s="119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19"/>
      <c r="O61" s="3"/>
      <c r="P61" s="3"/>
      <c r="Q61" s="119"/>
      <c r="R61" s="119"/>
      <c r="S61" s="3"/>
      <c r="T61" s="3"/>
      <c r="U61" s="3"/>
      <c r="V61" s="119"/>
      <c r="W61" s="119"/>
      <c r="X61" s="119"/>
      <c r="Y61" s="119"/>
      <c r="Z61" s="3"/>
      <c r="AA61" s="3"/>
      <c r="AB61" s="3"/>
      <c r="AC61" s="119"/>
      <c r="AD61" s="3"/>
      <c r="AE61" s="3"/>
      <c r="AF61" s="119"/>
      <c r="AG61" s="119"/>
      <c r="AH61" s="3"/>
      <c r="AI61" s="3"/>
      <c r="AJ61" s="3"/>
      <c r="AK61" s="119"/>
      <c r="AL61" s="119"/>
      <c r="AM61" s="119"/>
      <c r="AN61" s="119"/>
      <c r="AO61" s="119"/>
      <c r="AP61" s="119"/>
      <c r="AQ61" s="3"/>
      <c r="AR61" s="119"/>
      <c r="AS61" s="3"/>
      <c r="AT61" s="3"/>
      <c r="AU61" s="119"/>
      <c r="AV61" s="119"/>
      <c r="AW61" s="3"/>
      <c r="AX61" s="3"/>
      <c r="AY61" s="3"/>
      <c r="AZ61" s="119"/>
      <c r="BA61" s="119"/>
      <c r="BB61" s="119"/>
      <c r="BC61" s="119"/>
      <c r="BD61" s="119"/>
      <c r="BE61" s="119"/>
      <c r="BF61" s="3"/>
      <c r="BG61" s="119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19"/>
      <c r="O62" s="3"/>
      <c r="P62" s="3"/>
      <c r="Q62" s="119"/>
      <c r="R62" s="119"/>
      <c r="S62" s="3"/>
      <c r="T62" s="3"/>
      <c r="U62" s="3"/>
      <c r="V62" s="119"/>
      <c r="W62" s="119"/>
      <c r="X62" s="119"/>
      <c r="Y62" s="119"/>
      <c r="Z62" s="3"/>
      <c r="AA62" s="3"/>
      <c r="AB62" s="3"/>
      <c r="AC62" s="119"/>
      <c r="AD62" s="3"/>
      <c r="AE62" s="3"/>
      <c r="AF62" s="119"/>
      <c r="AG62" s="119"/>
      <c r="AH62" s="3"/>
      <c r="AI62" s="3"/>
      <c r="AJ62" s="3"/>
      <c r="AK62" s="119"/>
      <c r="AL62" s="119"/>
      <c r="AM62" s="119"/>
      <c r="AN62" s="119"/>
      <c r="AO62" s="119"/>
      <c r="AP62" s="119"/>
      <c r="AQ62" s="3"/>
      <c r="AR62" s="119"/>
      <c r="AS62" s="3"/>
      <c r="AT62" s="3"/>
      <c r="AU62" s="119"/>
      <c r="AV62" s="119"/>
      <c r="AW62" s="3"/>
      <c r="AX62" s="3"/>
      <c r="AY62" s="3"/>
      <c r="AZ62" s="119"/>
      <c r="BA62" s="119"/>
      <c r="BB62" s="119"/>
      <c r="BC62" s="119"/>
      <c r="BD62" s="119"/>
      <c r="BE62" s="119"/>
      <c r="BF62" s="3"/>
      <c r="BG62" s="119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19"/>
      <c r="O63" s="3"/>
      <c r="P63" s="3"/>
      <c r="Q63" s="119"/>
      <c r="R63" s="119"/>
      <c r="S63" s="3"/>
      <c r="T63" s="3"/>
      <c r="U63" s="3"/>
      <c r="V63" s="119"/>
      <c r="W63" s="119"/>
      <c r="X63" s="119"/>
      <c r="Y63" s="119"/>
      <c r="Z63" s="3"/>
      <c r="AA63" s="3"/>
      <c r="AB63" s="3"/>
      <c r="AC63" s="119"/>
      <c r="AD63" s="3"/>
      <c r="AE63" s="3"/>
      <c r="AF63" s="119"/>
      <c r="AG63" s="119"/>
      <c r="AH63" s="3"/>
      <c r="AI63" s="3"/>
      <c r="AJ63" s="3"/>
      <c r="AK63" s="119"/>
      <c r="AL63" s="119"/>
      <c r="AM63" s="119"/>
      <c r="AN63" s="119"/>
      <c r="AO63" s="119"/>
      <c r="AP63" s="119"/>
      <c r="AQ63" s="3"/>
      <c r="AR63" s="119"/>
      <c r="AS63" s="3"/>
      <c r="AT63" s="3"/>
      <c r="AU63" s="119"/>
      <c r="AV63" s="119"/>
      <c r="AW63" s="3"/>
      <c r="AX63" s="3"/>
      <c r="AY63" s="3"/>
      <c r="AZ63" s="119"/>
      <c r="BA63" s="119"/>
      <c r="BB63" s="119"/>
      <c r="BC63" s="119"/>
      <c r="BD63" s="119"/>
      <c r="BE63" s="119"/>
      <c r="BF63" s="3"/>
      <c r="BG63" s="119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19"/>
      <c r="O64" s="3"/>
      <c r="P64" s="3"/>
      <c r="Q64" s="119"/>
      <c r="R64" s="119"/>
      <c r="S64" s="3"/>
      <c r="T64" s="3"/>
      <c r="U64" s="3"/>
      <c r="V64" s="119"/>
      <c r="W64" s="119"/>
      <c r="X64" s="119"/>
      <c r="Y64" s="119"/>
      <c r="Z64" s="3"/>
      <c r="AA64" s="3"/>
      <c r="AB64" s="3"/>
      <c r="AC64" s="119"/>
      <c r="AD64" s="3"/>
      <c r="AE64" s="3"/>
      <c r="AF64" s="119"/>
      <c r="AG64" s="119"/>
      <c r="AH64" s="3"/>
      <c r="AI64" s="3"/>
      <c r="AJ64" s="3"/>
      <c r="AK64" s="119"/>
      <c r="AL64" s="119"/>
      <c r="AM64" s="119"/>
      <c r="AN64" s="119"/>
      <c r="AO64" s="119"/>
      <c r="AP64" s="119"/>
      <c r="AQ64" s="3"/>
      <c r="AR64" s="119"/>
      <c r="AS64" s="3"/>
      <c r="AT64" s="3"/>
      <c r="AU64" s="119"/>
      <c r="AV64" s="119"/>
      <c r="AW64" s="3"/>
      <c r="AX64" s="3"/>
      <c r="AY64" s="3"/>
      <c r="AZ64" s="119"/>
      <c r="BA64" s="119"/>
      <c r="BB64" s="119"/>
      <c r="BC64" s="119"/>
      <c r="BD64" s="119"/>
      <c r="BE64" s="119"/>
      <c r="BF64" s="3"/>
      <c r="BG64" s="119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19"/>
      <c r="O65" s="3"/>
      <c r="P65" s="3"/>
      <c r="Q65" s="119"/>
      <c r="R65" s="119"/>
      <c r="S65" s="3"/>
      <c r="T65" s="3"/>
      <c r="U65" s="3"/>
      <c r="V65" s="119"/>
      <c r="W65" s="119"/>
      <c r="X65" s="119"/>
      <c r="Y65" s="119"/>
      <c r="Z65" s="3"/>
      <c r="AA65" s="3"/>
      <c r="AB65" s="3"/>
      <c r="AC65" s="119"/>
      <c r="AD65" s="3"/>
      <c r="AE65" s="3"/>
      <c r="AF65" s="119"/>
      <c r="AG65" s="119"/>
      <c r="AH65" s="3"/>
      <c r="AI65" s="3"/>
      <c r="AJ65" s="3"/>
      <c r="AK65" s="119"/>
      <c r="AL65" s="119"/>
      <c r="AM65" s="119"/>
      <c r="AN65" s="119"/>
      <c r="AO65" s="119"/>
      <c r="AP65" s="119"/>
      <c r="AQ65" s="3"/>
      <c r="AR65" s="119"/>
      <c r="AS65" s="3"/>
      <c r="AT65" s="3"/>
      <c r="AU65" s="119"/>
      <c r="AV65" s="119"/>
      <c r="AW65" s="3"/>
      <c r="AX65" s="3"/>
      <c r="AY65" s="3"/>
      <c r="AZ65" s="119"/>
      <c r="BA65" s="119"/>
      <c r="BB65" s="119"/>
      <c r="BC65" s="119"/>
      <c r="BD65" s="119"/>
      <c r="BE65" s="119"/>
      <c r="BF65" s="3"/>
      <c r="BG65" s="119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19"/>
      <c r="O66" s="3"/>
      <c r="P66" s="3"/>
      <c r="Q66" s="119"/>
      <c r="R66" s="119"/>
      <c r="S66" s="3"/>
      <c r="T66" s="3"/>
      <c r="U66" s="3"/>
      <c r="V66" s="119"/>
      <c r="W66" s="119"/>
      <c r="X66" s="119"/>
      <c r="Y66" s="119"/>
      <c r="Z66" s="3"/>
      <c r="AA66" s="3"/>
      <c r="AB66" s="3"/>
      <c r="AC66" s="119"/>
      <c r="AD66" s="3"/>
      <c r="AE66" s="3"/>
      <c r="AF66" s="119"/>
      <c r="AG66" s="119"/>
      <c r="AH66" s="3"/>
      <c r="AI66" s="3"/>
      <c r="AJ66" s="3"/>
      <c r="AK66" s="119"/>
      <c r="AL66" s="119"/>
      <c r="AM66" s="119"/>
      <c r="AN66" s="119"/>
      <c r="AO66" s="119"/>
      <c r="AP66" s="119"/>
      <c r="AQ66" s="3"/>
      <c r="AR66" s="119"/>
      <c r="AS66" s="3"/>
      <c r="AT66" s="3"/>
      <c r="AU66" s="119"/>
      <c r="AV66" s="119"/>
      <c r="AW66" s="3"/>
      <c r="AX66" s="3"/>
      <c r="AY66" s="3"/>
      <c r="AZ66" s="119"/>
      <c r="BA66" s="119"/>
      <c r="BB66" s="119"/>
      <c r="BC66" s="119"/>
      <c r="BD66" s="119"/>
      <c r="BE66" s="119"/>
      <c r="BF66" s="3"/>
      <c r="BG66" s="119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19"/>
      <c r="O67" s="3"/>
      <c r="P67" s="3"/>
      <c r="Q67" s="119"/>
      <c r="R67" s="119"/>
      <c r="S67" s="3"/>
      <c r="T67" s="3"/>
      <c r="U67" s="3"/>
      <c r="V67" s="119"/>
      <c r="W67" s="119"/>
      <c r="X67" s="119"/>
      <c r="Y67" s="119"/>
      <c r="Z67" s="3"/>
      <c r="AA67" s="3"/>
      <c r="AB67" s="3"/>
      <c r="AC67" s="119"/>
      <c r="AD67" s="3"/>
      <c r="AE67" s="3"/>
      <c r="AF67" s="119"/>
      <c r="AG67" s="119"/>
      <c r="AH67" s="3"/>
      <c r="AI67" s="3"/>
      <c r="AJ67" s="3"/>
      <c r="AK67" s="119"/>
      <c r="AL67" s="119"/>
      <c r="AM67" s="119"/>
      <c r="AN67" s="119"/>
      <c r="AO67" s="119"/>
      <c r="AP67" s="119"/>
      <c r="AQ67" s="3"/>
      <c r="AR67" s="119"/>
      <c r="AS67" s="3"/>
      <c r="AT67" s="3"/>
      <c r="AU67" s="119"/>
      <c r="AV67" s="119"/>
      <c r="AW67" s="3"/>
      <c r="AX67" s="3"/>
      <c r="AY67" s="3"/>
      <c r="AZ67" s="119"/>
      <c r="BA67" s="119"/>
      <c r="BB67" s="119"/>
      <c r="BC67" s="119"/>
      <c r="BD67" s="119"/>
      <c r="BE67" s="119"/>
      <c r="BF67" s="3"/>
      <c r="BG67" s="119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1:72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19"/>
      <c r="O68" s="3"/>
      <c r="P68" s="3"/>
      <c r="Q68" s="119"/>
      <c r="R68" s="119"/>
      <c r="S68" s="3"/>
      <c r="T68" s="3"/>
      <c r="U68" s="3"/>
      <c r="V68" s="119"/>
      <c r="W68" s="119"/>
      <c r="X68" s="119"/>
      <c r="Y68" s="119"/>
      <c r="Z68" s="3"/>
      <c r="AA68" s="3"/>
      <c r="AB68" s="3"/>
      <c r="AC68" s="119"/>
      <c r="AD68" s="3"/>
      <c r="AE68" s="3"/>
      <c r="AF68" s="119"/>
      <c r="AG68" s="119"/>
      <c r="AH68" s="3"/>
      <c r="AI68" s="3"/>
      <c r="AJ68" s="3"/>
      <c r="AK68" s="119"/>
      <c r="AL68" s="119"/>
      <c r="AM68" s="119"/>
      <c r="AN68" s="119"/>
      <c r="AO68" s="119"/>
      <c r="AP68" s="119"/>
      <c r="AQ68" s="3"/>
      <c r="AR68" s="119"/>
      <c r="AS68" s="3"/>
      <c r="AT68" s="3"/>
      <c r="AU68" s="119"/>
      <c r="AV68" s="119"/>
      <c r="AW68" s="3"/>
      <c r="AX68" s="3"/>
      <c r="AY68" s="3"/>
      <c r="AZ68" s="119"/>
      <c r="BA68" s="119"/>
      <c r="BB68" s="119"/>
      <c r="BC68" s="119"/>
      <c r="BD68" s="119"/>
      <c r="BE68" s="119"/>
      <c r="BF68" s="3"/>
      <c r="BG68" s="119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19"/>
      <c r="O69" s="3"/>
      <c r="P69" s="3"/>
      <c r="Q69" s="119"/>
      <c r="R69" s="119"/>
      <c r="S69" s="3"/>
      <c r="T69" s="3"/>
      <c r="U69" s="3"/>
      <c r="V69" s="119"/>
      <c r="W69" s="119"/>
      <c r="X69" s="119"/>
      <c r="Y69" s="119"/>
      <c r="Z69" s="3"/>
      <c r="AA69" s="3"/>
      <c r="AB69" s="3"/>
      <c r="AC69" s="119"/>
      <c r="AD69" s="3"/>
      <c r="AE69" s="3"/>
      <c r="AF69" s="119"/>
      <c r="AG69" s="119"/>
      <c r="AH69" s="3"/>
      <c r="AI69" s="3"/>
      <c r="AJ69" s="3"/>
      <c r="AK69" s="119"/>
      <c r="AL69" s="119"/>
      <c r="AM69" s="119"/>
      <c r="AN69" s="119"/>
      <c r="AO69" s="119"/>
      <c r="AP69" s="119"/>
      <c r="AQ69" s="3"/>
      <c r="AR69" s="119"/>
      <c r="AS69" s="3"/>
      <c r="AT69" s="3"/>
      <c r="AU69" s="119"/>
      <c r="AV69" s="119"/>
      <c r="AW69" s="3"/>
      <c r="AX69" s="3"/>
      <c r="AY69" s="3"/>
      <c r="AZ69" s="119"/>
      <c r="BA69" s="119"/>
      <c r="BB69" s="119"/>
      <c r="BC69" s="119"/>
      <c r="BD69" s="119"/>
      <c r="BE69" s="119"/>
      <c r="BF69" s="3"/>
      <c r="BG69" s="119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19"/>
      <c r="O70" s="3"/>
      <c r="P70" s="3"/>
      <c r="Q70" s="119"/>
      <c r="R70" s="119"/>
      <c r="S70" s="3"/>
      <c r="T70" s="3"/>
      <c r="U70" s="3"/>
      <c r="V70" s="119"/>
      <c r="W70" s="119"/>
      <c r="X70" s="119"/>
      <c r="Y70" s="119"/>
      <c r="Z70" s="3"/>
      <c r="AA70" s="3"/>
      <c r="AB70" s="3"/>
      <c r="AC70" s="119"/>
      <c r="AD70" s="3"/>
      <c r="AE70" s="3"/>
      <c r="AF70" s="119"/>
      <c r="AG70" s="119"/>
      <c r="AH70" s="3"/>
      <c r="AI70" s="3"/>
      <c r="AJ70" s="3"/>
      <c r="AK70" s="119"/>
      <c r="AL70" s="119"/>
      <c r="AM70" s="119"/>
      <c r="AN70" s="119"/>
      <c r="AO70" s="119"/>
      <c r="AP70" s="119"/>
      <c r="AQ70" s="3"/>
      <c r="AR70" s="119"/>
      <c r="AS70" s="3"/>
      <c r="AT70" s="3"/>
      <c r="AU70" s="119"/>
      <c r="AV70" s="119"/>
      <c r="AW70" s="3"/>
      <c r="AX70" s="3"/>
      <c r="AY70" s="3"/>
      <c r="AZ70" s="119"/>
      <c r="BA70" s="119"/>
      <c r="BB70" s="119"/>
      <c r="BC70" s="119"/>
      <c r="BD70" s="119"/>
      <c r="BE70" s="119"/>
      <c r="BF70" s="3"/>
      <c r="BG70" s="119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</sheetData>
  <sheetProtection/>
  <mergeCells count="4">
    <mergeCell ref="A1:B1"/>
    <mergeCell ref="BI1:BL1"/>
    <mergeCell ref="BO6:BO14"/>
    <mergeCell ref="BM7:BM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76"/>
  <sheetViews>
    <sheetView zoomScalePageLayoutView="0" workbookViewId="0" topLeftCell="BJ1">
      <selection activeCell="BL23" sqref="BL23"/>
    </sheetView>
  </sheetViews>
  <sheetFormatPr defaultColWidth="9.140625" defaultRowHeight="15"/>
  <cols>
    <col min="1" max="1" width="5.7109375" style="4" customWidth="1"/>
    <col min="2" max="2" width="39.57421875" style="4" bestFit="1" customWidth="1"/>
    <col min="3" max="3" width="2.140625" style="4" customWidth="1"/>
    <col min="4" max="4" width="39.57421875" style="4" bestFit="1" customWidth="1"/>
    <col min="5" max="6" width="5.7109375" style="4" customWidth="1"/>
    <col min="7" max="7" width="36.57421875" style="4" bestFit="1" customWidth="1"/>
    <col min="8" max="8" width="2.00390625" style="4" customWidth="1"/>
    <col min="9" max="9" width="5.7109375" style="4" customWidth="1"/>
    <col min="10" max="10" width="39.57421875" style="4" bestFit="1" customWidth="1"/>
    <col min="11" max="13" width="5.7109375" style="4" customWidth="1"/>
    <col min="14" max="14" width="8.7109375" style="21" customWidth="1"/>
    <col min="15" max="15" width="3.7109375" style="4" customWidth="1"/>
    <col min="16" max="16" width="32.421875" style="4" bestFit="1" customWidth="1"/>
    <col min="17" max="18" width="5.7109375" style="21" customWidth="1"/>
    <col min="19" max="19" width="39.57421875" style="4" bestFit="1" customWidth="1"/>
    <col min="20" max="21" width="5.7109375" style="4" customWidth="1"/>
    <col min="22" max="22" width="39.57421875" style="21" bestFit="1" customWidth="1"/>
    <col min="23" max="27" width="5.7109375" style="21" customWidth="1"/>
    <col min="28" max="28" width="5.7109375" style="4" customWidth="1"/>
    <col min="29" max="29" width="8.7109375" style="21" customWidth="1"/>
    <col min="30" max="30" width="5.7109375" style="4" customWidth="1"/>
    <col min="31" max="31" width="36.57421875" style="4" bestFit="1" customWidth="1"/>
    <col min="32" max="33" width="5.7109375" style="21" customWidth="1"/>
    <col min="34" max="34" width="39.57421875" style="4" bestFit="1" customWidth="1"/>
    <col min="35" max="35" width="3.140625" style="4" customWidth="1"/>
    <col min="36" max="36" width="5.7109375" style="4" customWidth="1"/>
    <col min="37" max="37" width="39.57421875" style="21" bestFit="1" customWidth="1"/>
    <col min="38" max="42" width="5.7109375" style="21" customWidth="1"/>
    <col min="43" max="43" width="5.7109375" style="4" customWidth="1"/>
    <col min="44" max="44" width="8.7109375" style="21" customWidth="1"/>
    <col min="45" max="45" width="3.00390625" style="4" customWidth="1"/>
    <col min="46" max="46" width="36.57421875" style="4" customWidth="1"/>
    <col min="47" max="48" width="5.7109375" style="21" customWidth="1"/>
    <col min="49" max="49" width="39.57421875" style="4" customWidth="1"/>
    <col min="50" max="50" width="3.57421875" style="4" customWidth="1"/>
    <col min="51" max="51" width="5.7109375" style="4" customWidth="1"/>
    <col min="52" max="52" width="39.57421875" style="21" bestFit="1" customWidth="1"/>
    <col min="53" max="57" width="5.7109375" style="21" customWidth="1"/>
    <col min="58" max="58" width="5.7109375" style="4" customWidth="1"/>
    <col min="59" max="59" width="8.7109375" style="21" customWidth="1"/>
    <col min="60" max="60" width="2.7109375" style="4" customWidth="1"/>
    <col min="61" max="61" width="9.140625" style="4" customWidth="1"/>
    <col min="62" max="62" width="36.140625" style="4" customWidth="1"/>
    <col min="63" max="63" width="4.7109375" style="4" customWidth="1"/>
    <col min="64" max="64" width="31.8515625" style="4" bestFit="1" customWidth="1"/>
    <col min="65" max="65" width="25.57421875" style="4" customWidth="1"/>
    <col min="66" max="66" width="5.140625" style="4" customWidth="1"/>
    <col min="67" max="67" width="23.7109375" style="4" customWidth="1"/>
    <col min="68" max="68" width="7.140625" style="4" customWidth="1"/>
    <col min="69" max="16384" width="9.140625" style="4" customWidth="1"/>
  </cols>
  <sheetData>
    <row r="1" spans="1:71" ht="23.25">
      <c r="A1" s="73" t="s">
        <v>5</v>
      </c>
      <c r="B1" s="73"/>
      <c r="C1" s="31"/>
      <c r="D1" s="33" t="s">
        <v>6</v>
      </c>
      <c r="E1" s="33"/>
      <c r="F1" s="33"/>
      <c r="G1" s="32" t="s">
        <v>19</v>
      </c>
      <c r="H1" s="34"/>
      <c r="I1" s="35"/>
      <c r="J1" s="32" t="s">
        <v>12</v>
      </c>
      <c r="K1" s="35"/>
      <c r="L1" s="35"/>
      <c r="M1" s="35"/>
      <c r="N1" s="36"/>
      <c r="O1" s="37"/>
      <c r="P1" s="32" t="s">
        <v>11</v>
      </c>
      <c r="Q1" s="36"/>
      <c r="R1" s="36"/>
      <c r="S1" s="32" t="s">
        <v>19</v>
      </c>
      <c r="T1" s="37"/>
      <c r="U1" s="35"/>
      <c r="V1" s="38" t="s">
        <v>13</v>
      </c>
      <c r="W1" s="36"/>
      <c r="X1" s="36"/>
      <c r="Y1" s="36"/>
      <c r="Z1" s="36"/>
      <c r="AA1" s="36"/>
      <c r="AB1" s="35"/>
      <c r="AC1" s="36"/>
      <c r="AD1" s="37"/>
      <c r="AE1" s="32" t="s">
        <v>14</v>
      </c>
      <c r="AF1" s="36"/>
      <c r="AG1" s="36"/>
      <c r="AH1" s="32" t="s">
        <v>19</v>
      </c>
      <c r="AI1" s="37"/>
      <c r="AJ1" s="32"/>
      <c r="AK1" s="38" t="s">
        <v>15</v>
      </c>
      <c r="AL1" s="36"/>
      <c r="AM1" s="36"/>
      <c r="AN1" s="36"/>
      <c r="AO1" s="36"/>
      <c r="AP1" s="36"/>
      <c r="AQ1" s="35"/>
      <c r="AR1" s="36"/>
      <c r="AS1" s="37"/>
      <c r="AT1" s="32" t="s">
        <v>16</v>
      </c>
      <c r="AU1" s="36"/>
      <c r="AV1" s="36"/>
      <c r="AW1" s="32" t="s">
        <v>19</v>
      </c>
      <c r="AX1" s="37"/>
      <c r="AY1" s="32"/>
      <c r="AZ1" s="38" t="s">
        <v>17</v>
      </c>
      <c r="BA1" s="36"/>
      <c r="BB1" s="36"/>
      <c r="BC1" s="36"/>
      <c r="BD1" s="36"/>
      <c r="BE1" s="36"/>
      <c r="BF1" s="35"/>
      <c r="BG1" s="36"/>
      <c r="BH1" s="37"/>
      <c r="BI1" s="3"/>
      <c r="BJ1" s="77" t="s">
        <v>65</v>
      </c>
      <c r="BK1" s="78"/>
      <c r="BL1" s="78"/>
      <c r="BM1" s="78"/>
      <c r="BN1" s="78"/>
      <c r="BO1" s="78"/>
      <c r="BP1" s="78"/>
      <c r="BQ1" s="3"/>
      <c r="BR1" s="3"/>
      <c r="BS1" s="3"/>
    </row>
    <row r="2" spans="1:71" ht="36">
      <c r="A2" s="8" t="s">
        <v>4</v>
      </c>
      <c r="B2" s="9" t="s">
        <v>0</v>
      </c>
      <c r="C2" s="29"/>
      <c r="D2" s="10" t="s">
        <v>1</v>
      </c>
      <c r="E2" s="11" t="s">
        <v>3</v>
      </c>
      <c r="F2" s="11" t="s">
        <v>3</v>
      </c>
      <c r="G2" s="12" t="s">
        <v>2</v>
      </c>
      <c r="H2" s="7"/>
      <c r="I2" s="8" t="s">
        <v>4</v>
      </c>
      <c r="J2" s="12" t="s">
        <v>0</v>
      </c>
      <c r="K2" s="1" t="s">
        <v>8</v>
      </c>
      <c r="L2" s="1" t="s">
        <v>9</v>
      </c>
      <c r="M2" s="1" t="s">
        <v>10</v>
      </c>
      <c r="N2" s="19" t="s">
        <v>7</v>
      </c>
      <c r="O2" s="3"/>
      <c r="P2" s="13" t="s">
        <v>1</v>
      </c>
      <c r="Q2" s="22" t="s">
        <v>3</v>
      </c>
      <c r="R2" s="22" t="s">
        <v>3</v>
      </c>
      <c r="S2" s="12" t="s">
        <v>2</v>
      </c>
      <c r="T2" s="3"/>
      <c r="U2" s="8" t="s">
        <v>4</v>
      </c>
      <c r="V2" s="23" t="s">
        <v>0</v>
      </c>
      <c r="W2" s="24" t="s">
        <v>8</v>
      </c>
      <c r="X2" s="24" t="s">
        <v>9</v>
      </c>
      <c r="Y2" s="49" t="s">
        <v>42</v>
      </c>
      <c r="Z2" s="1" t="s">
        <v>10</v>
      </c>
      <c r="AA2" s="44" t="s">
        <v>43</v>
      </c>
      <c r="AB2" s="1" t="s">
        <v>44</v>
      </c>
      <c r="AC2" s="19" t="s">
        <v>7</v>
      </c>
      <c r="AD2" s="3"/>
      <c r="AE2" s="13" t="s">
        <v>1</v>
      </c>
      <c r="AF2" s="25" t="s">
        <v>3</v>
      </c>
      <c r="AG2" s="25" t="s">
        <v>3</v>
      </c>
      <c r="AH2" s="12" t="s">
        <v>2</v>
      </c>
      <c r="AI2" s="3"/>
      <c r="AJ2" s="8" t="s">
        <v>4</v>
      </c>
      <c r="AK2" s="23" t="s">
        <v>0</v>
      </c>
      <c r="AL2" s="24" t="s">
        <v>8</v>
      </c>
      <c r="AM2" s="24" t="s">
        <v>9</v>
      </c>
      <c r="AN2" s="43" t="s">
        <v>42</v>
      </c>
      <c r="AO2" s="1" t="s">
        <v>10</v>
      </c>
      <c r="AP2" s="44" t="s">
        <v>43</v>
      </c>
      <c r="AQ2" s="1" t="s">
        <v>44</v>
      </c>
      <c r="AR2" s="19" t="s">
        <v>7</v>
      </c>
      <c r="AS2" s="3"/>
      <c r="AT2" s="13" t="s">
        <v>1</v>
      </c>
      <c r="AU2" s="25" t="s">
        <v>3</v>
      </c>
      <c r="AV2" s="25" t="s">
        <v>3</v>
      </c>
      <c r="AW2" s="12" t="s">
        <v>2</v>
      </c>
      <c r="AX2" s="39"/>
      <c r="AY2" s="8" t="s">
        <v>4</v>
      </c>
      <c r="AZ2" s="23" t="s">
        <v>0</v>
      </c>
      <c r="BA2" s="24" t="s">
        <v>8</v>
      </c>
      <c r="BB2" s="24" t="s">
        <v>9</v>
      </c>
      <c r="BC2" s="43" t="s">
        <v>42</v>
      </c>
      <c r="BD2" s="1" t="s">
        <v>10</v>
      </c>
      <c r="BE2" s="44" t="s">
        <v>43</v>
      </c>
      <c r="BF2" s="1" t="s">
        <v>44</v>
      </c>
      <c r="BG2" s="19" t="s">
        <v>7</v>
      </c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22.5" customHeight="1">
      <c r="A3" s="2">
        <v>1</v>
      </c>
      <c r="B3" s="26" t="s">
        <v>23</v>
      </c>
      <c r="C3" s="30"/>
      <c r="D3" s="5" t="str">
        <f>B3</f>
        <v>AHMET EMEN-SEMİH VAR</v>
      </c>
      <c r="E3" s="6">
        <v>5</v>
      </c>
      <c r="F3" s="6">
        <v>11</v>
      </c>
      <c r="G3" s="14" t="str">
        <f>B4</f>
        <v>İSMET RESUL-RÜSTEM HAMDİ</v>
      </c>
      <c r="H3" s="7"/>
      <c r="I3" s="2">
        <v>1</v>
      </c>
      <c r="J3" s="26" t="s">
        <v>21</v>
      </c>
      <c r="K3" s="17">
        <v>12</v>
      </c>
      <c r="L3" s="17">
        <v>0</v>
      </c>
      <c r="M3" s="2">
        <f aca="true" t="shared" si="0" ref="M3:M26">SUM(K3-L3)</f>
        <v>12</v>
      </c>
      <c r="N3" s="28">
        <v>1</v>
      </c>
      <c r="O3" s="3"/>
      <c r="P3" s="5" t="str">
        <f>J3</f>
        <v>KADİRCAN KADER-UMUT GÜNGÖR</v>
      </c>
      <c r="Q3" s="6">
        <v>12</v>
      </c>
      <c r="R3" s="6">
        <v>0</v>
      </c>
      <c r="S3" s="14" t="str">
        <f>J4</f>
        <v>EMRE KUMARTAŞLIOĞLU-F.DİLARA ÖZTÜRK</v>
      </c>
      <c r="T3" s="3"/>
      <c r="U3" s="2">
        <v>1</v>
      </c>
      <c r="V3" s="26" t="s">
        <v>21</v>
      </c>
      <c r="W3" s="17">
        <v>12</v>
      </c>
      <c r="X3" s="17">
        <v>0</v>
      </c>
      <c r="Y3" s="50">
        <v>12</v>
      </c>
      <c r="Z3" s="2">
        <f aca="true" t="shared" si="1" ref="Z3:Z26">SUM((W3+Y3)-(X3))</f>
        <v>24</v>
      </c>
      <c r="AA3" s="46">
        <v>1</v>
      </c>
      <c r="AB3" s="2">
        <v>1</v>
      </c>
      <c r="AC3" s="47">
        <f aca="true" t="shared" si="2" ref="AC3:AC26">SUM(AA3+AB3)</f>
        <v>2</v>
      </c>
      <c r="AD3" s="3"/>
      <c r="AE3" s="5" t="str">
        <f>V3</f>
        <v>KADİRCAN KADER-UMUT GÜNGÖR</v>
      </c>
      <c r="AF3" s="6">
        <v>9</v>
      </c>
      <c r="AG3" s="6">
        <v>8</v>
      </c>
      <c r="AH3" s="14" t="str">
        <f>V4</f>
        <v>MUSA SARIÇAM-FURKAN ATALAY</v>
      </c>
      <c r="AI3" s="3"/>
      <c r="AJ3" s="2">
        <v>1</v>
      </c>
      <c r="AK3" s="26" t="s">
        <v>21</v>
      </c>
      <c r="AL3" s="17">
        <v>9</v>
      </c>
      <c r="AM3" s="17">
        <v>8</v>
      </c>
      <c r="AN3" s="45">
        <v>24</v>
      </c>
      <c r="AO3" s="2">
        <f aca="true" t="shared" si="3" ref="AO3:AO20">SUM((AL3+AN3)-(AM3))</f>
        <v>25</v>
      </c>
      <c r="AP3" s="46">
        <v>2</v>
      </c>
      <c r="AQ3" s="2">
        <v>1</v>
      </c>
      <c r="AR3" s="47">
        <f aca="true" t="shared" si="4" ref="AR3:AR20">SUM(AP3+AQ3)</f>
        <v>3</v>
      </c>
      <c r="AS3" s="3"/>
      <c r="AT3" s="5" t="str">
        <f>AK3</f>
        <v>KADİRCAN KADER-UMUT GÜNGÖR</v>
      </c>
      <c r="AU3" s="6">
        <v>2</v>
      </c>
      <c r="AV3" s="6">
        <v>5</v>
      </c>
      <c r="AW3" s="14" t="str">
        <f>AK4</f>
        <v>YASİN ŞEN-BEKİR ÖZKARA</v>
      </c>
      <c r="AX3" s="3"/>
      <c r="AY3" s="2">
        <v>1</v>
      </c>
      <c r="AZ3" s="26" t="s">
        <v>22</v>
      </c>
      <c r="BA3" s="17">
        <v>5</v>
      </c>
      <c r="BB3" s="17">
        <v>2</v>
      </c>
      <c r="BC3" s="45">
        <v>25</v>
      </c>
      <c r="BD3" s="2">
        <f aca="true" t="shared" si="5" ref="BD3:BD26">SUM((BA3+BC3)-(BB3))</f>
        <v>28</v>
      </c>
      <c r="BE3" s="46">
        <v>3</v>
      </c>
      <c r="BF3" s="2">
        <v>1</v>
      </c>
      <c r="BG3" s="47">
        <f aca="true" t="shared" si="6" ref="BG3:BG26">SUM(BE3+BF3)</f>
        <v>4</v>
      </c>
      <c r="BH3" s="3"/>
      <c r="BI3" s="3"/>
      <c r="BJ3" s="61" t="s">
        <v>22</v>
      </c>
      <c r="BK3" s="62">
        <v>10</v>
      </c>
      <c r="BL3" s="3" t="s">
        <v>26</v>
      </c>
      <c r="BM3" s="3"/>
      <c r="BN3" s="3"/>
      <c r="BO3" s="3"/>
      <c r="BP3" s="3"/>
      <c r="BQ3" s="3"/>
      <c r="BR3" s="3"/>
      <c r="BS3" s="3"/>
    </row>
    <row r="4" spans="1:71" ht="22.5" customHeight="1">
      <c r="A4" s="2">
        <v>2</v>
      </c>
      <c r="B4" s="26" t="s">
        <v>29</v>
      </c>
      <c r="C4" s="30"/>
      <c r="D4" s="5" t="str">
        <f>B5</f>
        <v>ÖZLEM KORKMAZ-İNCİ ECE ÖZTÜRK</v>
      </c>
      <c r="E4" s="6">
        <v>9</v>
      </c>
      <c r="F4" s="6">
        <v>7</v>
      </c>
      <c r="G4" s="14" t="str">
        <f>B6</f>
        <v>ALİ ASKER RECEP-KAAN ÖZTÜRK</v>
      </c>
      <c r="H4" s="7"/>
      <c r="I4" s="2">
        <v>2</v>
      </c>
      <c r="J4" s="26" t="s">
        <v>36</v>
      </c>
      <c r="K4" s="17">
        <v>12</v>
      </c>
      <c r="L4" s="17">
        <v>0</v>
      </c>
      <c r="M4" s="2">
        <f t="shared" si="0"/>
        <v>12</v>
      </c>
      <c r="N4" s="28">
        <v>1</v>
      </c>
      <c r="O4" s="3"/>
      <c r="P4" s="5" t="str">
        <f>J5</f>
        <v>MUSA SARIÇAM-FURKAN ATALAY</v>
      </c>
      <c r="Q4" s="6">
        <v>12</v>
      </c>
      <c r="R4" s="6">
        <v>4</v>
      </c>
      <c r="S4" s="14" t="str">
        <f>J6</f>
        <v>ESİLE EMEN-UĞUR DEMİRCİ</v>
      </c>
      <c r="T4" s="3"/>
      <c r="U4" s="2">
        <v>2</v>
      </c>
      <c r="V4" s="26" t="s">
        <v>24</v>
      </c>
      <c r="W4" s="17">
        <v>12</v>
      </c>
      <c r="X4" s="17">
        <v>4</v>
      </c>
      <c r="Y4" s="50">
        <v>12</v>
      </c>
      <c r="Z4" s="2">
        <f t="shared" si="1"/>
        <v>20</v>
      </c>
      <c r="AA4" s="46">
        <v>1</v>
      </c>
      <c r="AB4" s="2">
        <v>1</v>
      </c>
      <c r="AC4" s="47">
        <f t="shared" si="2"/>
        <v>2</v>
      </c>
      <c r="AD4" s="3"/>
      <c r="AE4" s="5" t="str">
        <f>V5</f>
        <v>YASİN ŞEN-BEKİR ÖZKARA</v>
      </c>
      <c r="AF4" s="6">
        <v>12</v>
      </c>
      <c r="AG4" s="6">
        <v>0</v>
      </c>
      <c r="AH4" s="14" t="str">
        <f>V6</f>
        <v>ZEHRA KADIR-MİZGİN MORKOYUN</v>
      </c>
      <c r="AI4" s="3"/>
      <c r="AJ4" s="2">
        <v>2</v>
      </c>
      <c r="AK4" s="26" t="s">
        <v>22</v>
      </c>
      <c r="AL4" s="17">
        <v>12</v>
      </c>
      <c r="AM4" s="17">
        <v>0</v>
      </c>
      <c r="AN4" s="45">
        <v>13</v>
      </c>
      <c r="AO4" s="2">
        <f t="shared" si="3"/>
        <v>25</v>
      </c>
      <c r="AP4" s="46">
        <v>2</v>
      </c>
      <c r="AQ4" s="2">
        <v>1</v>
      </c>
      <c r="AR4" s="47">
        <f t="shared" si="4"/>
        <v>3</v>
      </c>
      <c r="AS4" s="3"/>
      <c r="AT4" s="5" t="str">
        <f>AK5</f>
        <v>GÖKHAN ÇELİK-EMRE TİMUR</v>
      </c>
      <c r="AU4" s="6">
        <v>12</v>
      </c>
      <c r="AV4" s="6">
        <v>1</v>
      </c>
      <c r="AW4" s="14" t="str">
        <f>AK6</f>
        <v>MUSA SARIÇAM-FURKAN ATALAY</v>
      </c>
      <c r="AX4" s="3"/>
      <c r="AY4" s="2">
        <v>2</v>
      </c>
      <c r="AZ4" s="26" t="s">
        <v>34</v>
      </c>
      <c r="BA4" s="17">
        <v>12</v>
      </c>
      <c r="BB4" s="17">
        <v>1</v>
      </c>
      <c r="BC4" s="45">
        <v>7</v>
      </c>
      <c r="BD4" s="2">
        <f t="shared" si="5"/>
        <v>18</v>
      </c>
      <c r="BE4" s="46">
        <v>3</v>
      </c>
      <c r="BF4" s="2">
        <v>1</v>
      </c>
      <c r="BG4" s="47">
        <f t="shared" si="6"/>
        <v>4</v>
      </c>
      <c r="BH4" s="3"/>
      <c r="BI4" s="3"/>
      <c r="BJ4" s="3"/>
      <c r="BK4" s="16"/>
      <c r="BL4" s="70">
        <v>0</v>
      </c>
      <c r="BM4" s="64"/>
      <c r="BN4" s="72"/>
      <c r="BO4" s="72" t="s">
        <v>23</v>
      </c>
      <c r="BP4" s="75" t="s">
        <v>34</v>
      </c>
      <c r="BQ4" s="3"/>
      <c r="BR4" s="3"/>
      <c r="BS4" s="3"/>
    </row>
    <row r="5" spans="1:71" ht="22.5" customHeight="1">
      <c r="A5" s="2">
        <v>3</v>
      </c>
      <c r="B5" s="26" t="s">
        <v>28</v>
      </c>
      <c r="C5" s="30"/>
      <c r="D5" s="5" t="str">
        <f>B7</f>
        <v>MERİÇ ÖZEL-TOLGA YÜCEL</v>
      </c>
      <c r="E5" s="6">
        <v>10</v>
      </c>
      <c r="F5" s="6">
        <v>8</v>
      </c>
      <c r="G5" s="14" t="str">
        <f>B8</f>
        <v>EMRE KAKMAZ-MUSTAFA KILINÇ</v>
      </c>
      <c r="H5" s="7"/>
      <c r="I5" s="2">
        <v>3</v>
      </c>
      <c r="J5" s="26" t="s">
        <v>24</v>
      </c>
      <c r="K5" s="17">
        <v>12</v>
      </c>
      <c r="L5" s="17">
        <v>0</v>
      </c>
      <c r="M5" s="2">
        <f t="shared" si="0"/>
        <v>12</v>
      </c>
      <c r="N5" s="28">
        <v>1</v>
      </c>
      <c r="O5" s="3"/>
      <c r="P5" s="5" t="str">
        <f>J7</f>
        <v>YASİN ŞEN-BEKİR ÖZKARA</v>
      </c>
      <c r="Q5" s="6">
        <v>10</v>
      </c>
      <c r="R5" s="6">
        <v>8</v>
      </c>
      <c r="S5" s="14" t="str">
        <f>J8</f>
        <v>BARIŞ CAN KÜÇÜK-FATİH TÜMER</v>
      </c>
      <c r="T5" s="3"/>
      <c r="U5" s="2">
        <v>3</v>
      </c>
      <c r="V5" s="26" t="s">
        <v>22</v>
      </c>
      <c r="W5" s="17">
        <v>10</v>
      </c>
      <c r="X5" s="17">
        <v>8</v>
      </c>
      <c r="Y5" s="50">
        <v>11</v>
      </c>
      <c r="Z5" s="2">
        <f t="shared" si="1"/>
        <v>13</v>
      </c>
      <c r="AA5" s="46">
        <v>1</v>
      </c>
      <c r="AB5" s="2">
        <v>1</v>
      </c>
      <c r="AC5" s="47">
        <f t="shared" si="2"/>
        <v>2</v>
      </c>
      <c r="AD5" s="3"/>
      <c r="AE5" s="5" t="str">
        <f>V7</f>
        <v>GÖKHAN ÇELİK-EMRE TİMUR</v>
      </c>
      <c r="AF5" s="6">
        <v>9</v>
      </c>
      <c r="AG5" s="6">
        <v>7</v>
      </c>
      <c r="AH5" s="14" t="str">
        <f>V8</f>
        <v>ÖZLEM KORKMAZ-İNCİ ECE ÖZTÜRK</v>
      </c>
      <c r="AI5" s="3"/>
      <c r="AJ5" s="2">
        <v>3</v>
      </c>
      <c r="AK5" s="26" t="s">
        <v>34</v>
      </c>
      <c r="AL5" s="17">
        <v>9</v>
      </c>
      <c r="AM5" s="17">
        <v>7</v>
      </c>
      <c r="AN5" s="45">
        <v>5</v>
      </c>
      <c r="AO5" s="2">
        <f t="shared" si="3"/>
        <v>7</v>
      </c>
      <c r="AP5" s="46">
        <v>2</v>
      </c>
      <c r="AQ5" s="2">
        <v>1</v>
      </c>
      <c r="AR5" s="47">
        <f t="shared" si="4"/>
        <v>3</v>
      </c>
      <c r="AS5" s="3"/>
      <c r="AT5" s="5" t="str">
        <f>AK7</f>
        <v>İSMET RESUL-RÜSTEM HAMDİ</v>
      </c>
      <c r="AU5" s="6">
        <v>12</v>
      </c>
      <c r="AV5" s="6">
        <v>2</v>
      </c>
      <c r="AW5" s="14" t="str">
        <f>AK8</f>
        <v>EMRE KUMARTAŞLIOĞLU-F.DİLARA ÖZTÜRK</v>
      </c>
      <c r="AX5" s="3"/>
      <c r="AY5" s="2">
        <v>3</v>
      </c>
      <c r="AZ5" s="26" t="s">
        <v>29</v>
      </c>
      <c r="BA5" s="17">
        <v>12</v>
      </c>
      <c r="BB5" s="17">
        <v>2</v>
      </c>
      <c r="BC5" s="45">
        <v>13</v>
      </c>
      <c r="BD5" s="2">
        <f t="shared" si="5"/>
        <v>23</v>
      </c>
      <c r="BE5" s="46">
        <v>2</v>
      </c>
      <c r="BF5" s="2">
        <v>1</v>
      </c>
      <c r="BG5" s="47">
        <f t="shared" si="6"/>
        <v>3</v>
      </c>
      <c r="BH5" s="3"/>
      <c r="BI5" s="3"/>
      <c r="BJ5" s="61" t="s">
        <v>26</v>
      </c>
      <c r="BK5" s="64">
        <v>12</v>
      </c>
      <c r="BL5" s="65"/>
      <c r="BM5" s="16"/>
      <c r="BN5" s="16"/>
      <c r="BO5" s="67">
        <v>6</v>
      </c>
      <c r="BP5" s="76"/>
      <c r="BQ5" s="3"/>
      <c r="BR5" s="3"/>
      <c r="BS5" s="3"/>
    </row>
    <row r="6" spans="1:71" ht="22.5" customHeight="1">
      <c r="A6" s="2">
        <v>4</v>
      </c>
      <c r="B6" s="26" t="s">
        <v>33</v>
      </c>
      <c r="C6" s="30"/>
      <c r="D6" s="5" t="str">
        <f>B9</f>
        <v>ERALP -MERT KUMARTAŞLIOĞLU</v>
      </c>
      <c r="E6" s="6">
        <v>4</v>
      </c>
      <c r="F6" s="6">
        <v>7</v>
      </c>
      <c r="G6" s="14" t="str">
        <f>B10</f>
        <v>SERAP USTA-NİHAL YERLİTAŞ</v>
      </c>
      <c r="H6" s="7"/>
      <c r="I6" s="2">
        <v>4</v>
      </c>
      <c r="J6" s="26" t="s">
        <v>26</v>
      </c>
      <c r="K6" s="17">
        <v>12</v>
      </c>
      <c r="L6" s="17">
        <v>1</v>
      </c>
      <c r="M6" s="2">
        <f t="shared" si="0"/>
        <v>11</v>
      </c>
      <c r="N6" s="28">
        <v>1</v>
      </c>
      <c r="O6" s="3"/>
      <c r="P6" s="5" t="str">
        <f>J9</f>
        <v>ZEHRA KADIR-MİZGİN MORKOYUN</v>
      </c>
      <c r="Q6" s="6">
        <v>7</v>
      </c>
      <c r="R6" s="6">
        <v>5</v>
      </c>
      <c r="S6" s="14" t="str">
        <f>J10</f>
        <v>İSMET RESUL-RÜSTEM HAMDİ</v>
      </c>
      <c r="T6" s="3"/>
      <c r="U6" s="2">
        <v>4</v>
      </c>
      <c r="V6" s="26" t="s">
        <v>39</v>
      </c>
      <c r="W6" s="17">
        <v>7</v>
      </c>
      <c r="X6" s="17">
        <v>5</v>
      </c>
      <c r="Y6" s="50">
        <v>7</v>
      </c>
      <c r="Z6" s="2">
        <f t="shared" si="1"/>
        <v>9</v>
      </c>
      <c r="AA6" s="46">
        <v>1</v>
      </c>
      <c r="AB6" s="2">
        <v>1</v>
      </c>
      <c r="AC6" s="47">
        <f t="shared" si="2"/>
        <v>2</v>
      </c>
      <c r="AD6" s="3"/>
      <c r="AE6" s="5" t="str">
        <f>V9</f>
        <v>BARIŞ CAN KÜÇÜK-FATİH TÜMER</v>
      </c>
      <c r="AF6" s="6">
        <v>2</v>
      </c>
      <c r="AG6" s="6">
        <v>11</v>
      </c>
      <c r="AH6" s="14" t="str">
        <f>V10</f>
        <v>İSMET RESUL-RÜSTEM HAMDİ</v>
      </c>
      <c r="AI6" s="3"/>
      <c r="AJ6" s="2">
        <v>4</v>
      </c>
      <c r="AK6" s="26" t="s">
        <v>24</v>
      </c>
      <c r="AL6" s="17">
        <v>8</v>
      </c>
      <c r="AM6" s="17">
        <v>9</v>
      </c>
      <c r="AN6" s="45">
        <v>20</v>
      </c>
      <c r="AO6" s="2">
        <f t="shared" si="3"/>
        <v>19</v>
      </c>
      <c r="AP6" s="46">
        <v>2</v>
      </c>
      <c r="AQ6" s="2">
        <v>0</v>
      </c>
      <c r="AR6" s="47">
        <f t="shared" si="4"/>
        <v>2</v>
      </c>
      <c r="AS6" s="3"/>
      <c r="AT6" s="5" t="str">
        <f>AK9</f>
        <v>EMRE DÜNDAR-TALHA ÇALIK</v>
      </c>
      <c r="AU6" s="6">
        <v>4</v>
      </c>
      <c r="AV6" s="6">
        <v>12</v>
      </c>
      <c r="AW6" s="14" t="str">
        <f>AK10</f>
        <v>AHMET EMEN-SEMİH VAR</v>
      </c>
      <c r="AX6" s="3"/>
      <c r="AY6" s="2">
        <v>4</v>
      </c>
      <c r="AZ6" s="26" t="s">
        <v>21</v>
      </c>
      <c r="BA6" s="17">
        <v>2</v>
      </c>
      <c r="BB6" s="17">
        <v>5</v>
      </c>
      <c r="BC6" s="45">
        <v>25</v>
      </c>
      <c r="BD6" s="2">
        <f t="shared" si="5"/>
        <v>22</v>
      </c>
      <c r="BE6" s="46">
        <v>3</v>
      </c>
      <c r="BF6" s="2">
        <v>0</v>
      </c>
      <c r="BG6" s="47">
        <f t="shared" si="6"/>
        <v>3</v>
      </c>
      <c r="BH6" s="3"/>
      <c r="BI6" s="3"/>
      <c r="BJ6" s="3"/>
      <c r="BK6" s="3"/>
      <c r="BL6" s="67"/>
      <c r="BM6" s="16" t="s">
        <v>26</v>
      </c>
      <c r="BN6" s="16"/>
      <c r="BO6" s="67"/>
      <c r="BP6" s="76"/>
      <c r="BQ6" s="3"/>
      <c r="BR6" s="3"/>
      <c r="BS6" s="3"/>
    </row>
    <row r="7" spans="1:71" ht="22.5" customHeight="1">
      <c r="A7" s="2">
        <v>5</v>
      </c>
      <c r="B7" s="26" t="s">
        <v>63</v>
      </c>
      <c r="C7" s="30"/>
      <c r="D7" s="5" t="str">
        <f>B11</f>
        <v>KADİRCAN KADER-UMUT GÜNGÖR</v>
      </c>
      <c r="E7" s="6">
        <v>12</v>
      </c>
      <c r="F7" s="6">
        <v>0</v>
      </c>
      <c r="G7" s="14" t="str">
        <f>B12</f>
        <v>BATUHAN SÜTOĞLU-TUNAHAN DOKTUR</v>
      </c>
      <c r="H7" s="7"/>
      <c r="I7" s="2">
        <v>5</v>
      </c>
      <c r="J7" s="26" t="s">
        <v>22</v>
      </c>
      <c r="K7" s="17">
        <v>12</v>
      </c>
      <c r="L7" s="17">
        <v>1</v>
      </c>
      <c r="M7" s="2">
        <f t="shared" si="0"/>
        <v>11</v>
      </c>
      <c r="N7" s="28">
        <v>1</v>
      </c>
      <c r="O7" s="3"/>
      <c r="P7" s="5" t="str">
        <f>J11</f>
        <v>GÖKHAN ÇELİK-EMRE TİMUR</v>
      </c>
      <c r="Q7" s="6">
        <v>6</v>
      </c>
      <c r="R7" s="6">
        <v>5</v>
      </c>
      <c r="S7" s="14" t="str">
        <f>J12</f>
        <v>SERAP USTA-NİHAL YERLİTAŞ</v>
      </c>
      <c r="T7" s="3"/>
      <c r="U7" s="2">
        <v>5</v>
      </c>
      <c r="V7" s="26" t="s">
        <v>34</v>
      </c>
      <c r="W7" s="17">
        <v>6</v>
      </c>
      <c r="X7" s="17">
        <v>5</v>
      </c>
      <c r="Y7" s="50">
        <v>4</v>
      </c>
      <c r="Z7" s="2">
        <f t="shared" si="1"/>
        <v>5</v>
      </c>
      <c r="AA7" s="46">
        <v>1</v>
      </c>
      <c r="AB7" s="2">
        <v>1</v>
      </c>
      <c r="AC7" s="47">
        <f t="shared" si="2"/>
        <v>2</v>
      </c>
      <c r="AD7" s="3"/>
      <c r="AE7" s="5" t="str">
        <f>V11</f>
        <v>AHMET EMEN-SEMİH VAR</v>
      </c>
      <c r="AF7" s="6">
        <v>10</v>
      </c>
      <c r="AG7" s="6">
        <v>9</v>
      </c>
      <c r="AH7" s="14" t="str">
        <f>V12</f>
        <v>ESİLE EMEN-UĞUR DEMİRCİ</v>
      </c>
      <c r="AI7" s="3"/>
      <c r="AJ7" s="2">
        <v>5</v>
      </c>
      <c r="AK7" s="26" t="s">
        <v>29</v>
      </c>
      <c r="AL7" s="17">
        <v>11</v>
      </c>
      <c r="AM7" s="17">
        <v>2</v>
      </c>
      <c r="AN7" s="45">
        <v>4</v>
      </c>
      <c r="AO7" s="2">
        <f t="shared" si="3"/>
        <v>13</v>
      </c>
      <c r="AP7" s="46">
        <v>1</v>
      </c>
      <c r="AQ7" s="2">
        <v>1</v>
      </c>
      <c r="AR7" s="47">
        <f t="shared" si="4"/>
        <v>2</v>
      </c>
      <c r="AS7" s="3"/>
      <c r="AT7" s="5" t="str">
        <f>AK11</f>
        <v>EMRE KAKMAZ-MUSTAFA KILINÇ</v>
      </c>
      <c r="AU7" s="6">
        <v>5</v>
      </c>
      <c r="AV7" s="6">
        <v>12</v>
      </c>
      <c r="AW7" s="14" t="str">
        <f>AK12</f>
        <v>ÖZLEM KORKMAZ-İNCİ ECE ÖZTÜRK</v>
      </c>
      <c r="AX7" s="3"/>
      <c r="AY7" s="2">
        <v>5</v>
      </c>
      <c r="AZ7" s="26" t="s">
        <v>23</v>
      </c>
      <c r="BA7" s="17">
        <v>12</v>
      </c>
      <c r="BB7" s="17">
        <v>4</v>
      </c>
      <c r="BC7" s="45">
        <v>4</v>
      </c>
      <c r="BD7" s="2">
        <f t="shared" si="5"/>
        <v>12</v>
      </c>
      <c r="BE7" s="46">
        <v>2</v>
      </c>
      <c r="BF7" s="2">
        <v>1</v>
      </c>
      <c r="BG7" s="47">
        <f t="shared" si="6"/>
        <v>3</v>
      </c>
      <c r="BH7" s="3"/>
      <c r="BI7" s="3"/>
      <c r="BJ7" s="61" t="s">
        <v>21</v>
      </c>
      <c r="BK7" s="66">
        <v>2</v>
      </c>
      <c r="BL7" s="68">
        <v>12</v>
      </c>
      <c r="BM7" s="71">
        <v>7</v>
      </c>
      <c r="BN7" s="74" t="s">
        <v>29</v>
      </c>
      <c r="BO7" s="16"/>
      <c r="BP7" s="76"/>
      <c r="BQ7" s="3"/>
      <c r="BR7" s="3"/>
      <c r="BS7" s="3"/>
    </row>
    <row r="8" spans="1:71" ht="22.5" customHeight="1">
      <c r="A8" s="2">
        <v>6</v>
      </c>
      <c r="B8" s="26" t="s">
        <v>40</v>
      </c>
      <c r="C8" s="30"/>
      <c r="D8" s="5" t="str">
        <f>B13</f>
        <v>ESİLE EMEN-UĞUR DEMİRCİ</v>
      </c>
      <c r="E8" s="6">
        <v>12</v>
      </c>
      <c r="F8" s="6">
        <v>1</v>
      </c>
      <c r="G8" s="14" t="str">
        <f>B14</f>
        <v>EMRE UĞUR-SELİM ÇETİNKAYA</v>
      </c>
      <c r="H8" s="7"/>
      <c r="I8" s="2">
        <v>6</v>
      </c>
      <c r="J8" s="26" t="s">
        <v>62</v>
      </c>
      <c r="K8" s="17">
        <v>12</v>
      </c>
      <c r="L8" s="17">
        <v>4</v>
      </c>
      <c r="M8" s="2">
        <f t="shared" si="0"/>
        <v>8</v>
      </c>
      <c r="N8" s="28">
        <v>1</v>
      </c>
      <c r="O8" s="3"/>
      <c r="P8" s="5" t="str">
        <f>J13</f>
        <v>ÖZLEM KORKMAZ-İNCİ ECE ÖZTÜRK</v>
      </c>
      <c r="Q8" s="6">
        <v>9</v>
      </c>
      <c r="R8" s="6">
        <v>6</v>
      </c>
      <c r="S8" s="14" t="str">
        <f>J14</f>
        <v>MERİÇ ÖZEL-TOLGA YÜCEL</v>
      </c>
      <c r="T8" s="3"/>
      <c r="U8" s="2">
        <v>6</v>
      </c>
      <c r="V8" s="26" t="s">
        <v>28</v>
      </c>
      <c r="W8" s="17">
        <v>9</v>
      </c>
      <c r="X8" s="17">
        <v>6</v>
      </c>
      <c r="Y8" s="50">
        <v>2</v>
      </c>
      <c r="Z8" s="2">
        <f t="shared" si="1"/>
        <v>5</v>
      </c>
      <c r="AA8" s="46">
        <v>1</v>
      </c>
      <c r="AB8" s="2">
        <v>1</v>
      </c>
      <c r="AC8" s="47">
        <f t="shared" si="2"/>
        <v>2</v>
      </c>
      <c r="AD8" s="3"/>
      <c r="AE8" s="5" t="str">
        <f>V13</f>
        <v>SERAP USTA-NİHAL YERLİTAŞ</v>
      </c>
      <c r="AF8" s="6">
        <v>7</v>
      </c>
      <c r="AG8" s="6">
        <v>10</v>
      </c>
      <c r="AH8" s="14" t="str">
        <f>V14</f>
        <v>EMRE KAKMAZ-MUSTAFA KILINÇ</v>
      </c>
      <c r="AI8" s="3"/>
      <c r="AJ8" s="2">
        <v>6</v>
      </c>
      <c r="AK8" s="26" t="s">
        <v>36</v>
      </c>
      <c r="AL8" s="17">
        <v>12</v>
      </c>
      <c r="AM8" s="17">
        <v>5</v>
      </c>
      <c r="AN8" s="45">
        <v>0</v>
      </c>
      <c r="AO8" s="2">
        <f t="shared" si="3"/>
        <v>7</v>
      </c>
      <c r="AP8" s="46">
        <v>1</v>
      </c>
      <c r="AQ8" s="2">
        <v>1</v>
      </c>
      <c r="AR8" s="47">
        <f t="shared" si="4"/>
        <v>2</v>
      </c>
      <c r="AS8" s="3"/>
      <c r="AT8" s="5" t="str">
        <f>AK13</f>
        <v>BATUHAN SÜTOĞLU-TUNAHAN DOKTUR</v>
      </c>
      <c r="AU8" s="6">
        <v>12</v>
      </c>
      <c r="AV8" s="6">
        <v>5</v>
      </c>
      <c r="AW8" s="14" t="str">
        <f>AK14</f>
        <v>ZEHRA KADIR-MİZGİN MORKOYUN</v>
      </c>
      <c r="AX8" s="3"/>
      <c r="AY8" s="2">
        <v>6</v>
      </c>
      <c r="AZ8" s="26" t="s">
        <v>28</v>
      </c>
      <c r="BA8" s="17">
        <v>12</v>
      </c>
      <c r="BB8" s="17">
        <v>5</v>
      </c>
      <c r="BC8" s="45">
        <v>3</v>
      </c>
      <c r="BD8" s="2">
        <f t="shared" si="5"/>
        <v>10</v>
      </c>
      <c r="BE8" s="46">
        <v>2</v>
      </c>
      <c r="BF8" s="2">
        <v>1</v>
      </c>
      <c r="BG8" s="47">
        <f t="shared" si="6"/>
        <v>3</v>
      </c>
      <c r="BH8" s="3"/>
      <c r="BI8" s="3"/>
      <c r="BJ8" s="3"/>
      <c r="BK8" s="16"/>
      <c r="BL8" s="63" t="s">
        <v>23</v>
      </c>
      <c r="BM8" s="67"/>
      <c r="BN8" s="74"/>
      <c r="BO8" s="16"/>
      <c r="BP8" s="76"/>
      <c r="BQ8" s="3"/>
      <c r="BR8" s="3"/>
      <c r="BS8" s="3"/>
    </row>
    <row r="9" spans="1:71" ht="22.5" customHeight="1">
      <c r="A9" s="2">
        <v>7</v>
      </c>
      <c r="B9" s="26" t="s">
        <v>35</v>
      </c>
      <c r="C9" s="30"/>
      <c r="D9" s="5" t="str">
        <f>B15</f>
        <v>EMRE DÜNDAR-TALHA ÇALIK</v>
      </c>
      <c r="E9" s="6">
        <v>4</v>
      </c>
      <c r="F9" s="6">
        <v>12</v>
      </c>
      <c r="G9" s="14" t="str">
        <f>B16</f>
        <v>BARIŞ CAN KÜÇÜK-FATİH TÜMER</v>
      </c>
      <c r="H9" s="7"/>
      <c r="I9" s="2">
        <v>7</v>
      </c>
      <c r="J9" s="26" t="s">
        <v>39</v>
      </c>
      <c r="K9" s="17">
        <v>12</v>
      </c>
      <c r="L9" s="17">
        <v>5</v>
      </c>
      <c r="M9" s="2">
        <f t="shared" si="0"/>
        <v>7</v>
      </c>
      <c r="N9" s="28">
        <v>1</v>
      </c>
      <c r="O9" s="3"/>
      <c r="P9" s="5" t="str">
        <f>J15</f>
        <v>ALİ ASKER RECEP-KAAN ÖZTÜRK</v>
      </c>
      <c r="Q9" s="6">
        <v>8</v>
      </c>
      <c r="R9" s="6">
        <v>11</v>
      </c>
      <c r="S9" s="14" t="str">
        <f>J16</f>
        <v>EMRE KAKMAZ-MUSTAFA KILINÇ</v>
      </c>
      <c r="T9" s="3"/>
      <c r="U9" s="2">
        <v>7</v>
      </c>
      <c r="V9" s="26" t="s">
        <v>62</v>
      </c>
      <c r="W9" s="17">
        <v>8</v>
      </c>
      <c r="X9" s="17">
        <v>10</v>
      </c>
      <c r="Y9" s="50">
        <v>8</v>
      </c>
      <c r="Z9" s="2">
        <f t="shared" si="1"/>
        <v>6</v>
      </c>
      <c r="AA9" s="46">
        <v>1</v>
      </c>
      <c r="AB9" s="2">
        <v>0</v>
      </c>
      <c r="AC9" s="47">
        <f t="shared" si="2"/>
        <v>1</v>
      </c>
      <c r="AD9" s="3"/>
      <c r="AE9" s="5" t="str">
        <f>V15</f>
        <v>SEBİHA USTA-TUĞÇE GÜRLER</v>
      </c>
      <c r="AF9" s="6">
        <v>5</v>
      </c>
      <c r="AG9" s="6">
        <v>12</v>
      </c>
      <c r="AH9" s="14" t="str">
        <f>V16</f>
        <v>EMRE KUMARTAŞLIOĞLU-F.DİLARA ÖZTÜRK</v>
      </c>
      <c r="AI9" s="3"/>
      <c r="AJ9" s="2">
        <v>7</v>
      </c>
      <c r="AK9" s="26" t="s">
        <v>31</v>
      </c>
      <c r="AL9" s="17">
        <v>11</v>
      </c>
      <c r="AM9" s="17">
        <v>3</v>
      </c>
      <c r="AN9" s="45">
        <v>-1</v>
      </c>
      <c r="AO9" s="2">
        <f t="shared" si="3"/>
        <v>7</v>
      </c>
      <c r="AP9" s="46">
        <v>1</v>
      </c>
      <c r="AQ9" s="2">
        <v>1</v>
      </c>
      <c r="AR9" s="47">
        <f t="shared" si="4"/>
        <v>2</v>
      </c>
      <c r="AS9" s="3"/>
      <c r="AT9" s="5" t="str">
        <f>AK15</f>
        <v>ESİLE EMEN-UĞUR DEMİRCİ</v>
      </c>
      <c r="AU9" s="6">
        <v>11</v>
      </c>
      <c r="AV9" s="6">
        <v>3</v>
      </c>
      <c r="AW9" s="14" t="str">
        <f>AK16</f>
        <v>SERAP USTA-NİHAL YERLİTAŞ</v>
      </c>
      <c r="AX9" s="3"/>
      <c r="AY9" s="2">
        <v>7</v>
      </c>
      <c r="AZ9" s="26" t="s">
        <v>20</v>
      </c>
      <c r="BA9" s="17">
        <v>12</v>
      </c>
      <c r="BB9" s="17">
        <v>5</v>
      </c>
      <c r="BC9" s="45">
        <v>3</v>
      </c>
      <c r="BD9" s="2">
        <f t="shared" si="5"/>
        <v>10</v>
      </c>
      <c r="BE9" s="46">
        <v>2</v>
      </c>
      <c r="BF9" s="2">
        <v>1</v>
      </c>
      <c r="BG9" s="47">
        <f t="shared" si="6"/>
        <v>3</v>
      </c>
      <c r="BH9" s="3"/>
      <c r="BI9" s="3"/>
      <c r="BJ9" s="61" t="s">
        <v>23</v>
      </c>
      <c r="BK9" s="64">
        <v>12</v>
      </c>
      <c r="BL9" s="63"/>
      <c r="BM9" s="67"/>
      <c r="BN9" s="74"/>
      <c r="BO9" s="16"/>
      <c r="BP9" s="76"/>
      <c r="BQ9" s="3"/>
      <c r="BR9" s="3"/>
      <c r="BS9" s="3"/>
    </row>
    <row r="10" spans="1:71" ht="22.5" customHeight="1">
      <c r="A10" s="2">
        <v>8</v>
      </c>
      <c r="B10" s="26" t="s">
        <v>30</v>
      </c>
      <c r="C10" s="30"/>
      <c r="D10" s="5" t="str">
        <f>B17</f>
        <v>MELİKE-TUĞBA NUR YARAR</v>
      </c>
      <c r="E10" s="6">
        <v>1</v>
      </c>
      <c r="F10" s="6">
        <v>12</v>
      </c>
      <c r="G10" s="14" t="str">
        <f>B18</f>
        <v>YASİN ŞEN-BEKİR ÖZKARA</v>
      </c>
      <c r="H10" s="7"/>
      <c r="I10" s="2">
        <v>8</v>
      </c>
      <c r="J10" s="26" t="s">
        <v>29</v>
      </c>
      <c r="K10" s="17">
        <v>11</v>
      </c>
      <c r="L10" s="17">
        <v>5</v>
      </c>
      <c r="M10" s="2">
        <f t="shared" si="0"/>
        <v>6</v>
      </c>
      <c r="N10" s="28">
        <v>1</v>
      </c>
      <c r="O10" s="3"/>
      <c r="P10" s="5" t="str">
        <f>J17</f>
        <v>ERALP -MERT KUMARTAŞLIOĞLU</v>
      </c>
      <c r="Q10" s="6">
        <v>9</v>
      </c>
      <c r="R10" s="6">
        <v>8</v>
      </c>
      <c r="S10" s="14" t="str">
        <f>J18</f>
        <v>NİHAL DEMİRDAL-MUHAMMET GÜZEL</v>
      </c>
      <c r="T10" s="3"/>
      <c r="U10" s="2">
        <v>8</v>
      </c>
      <c r="V10" s="26" t="s">
        <v>29</v>
      </c>
      <c r="W10" s="17">
        <v>5</v>
      </c>
      <c r="X10" s="17">
        <v>7</v>
      </c>
      <c r="Y10" s="50">
        <v>6</v>
      </c>
      <c r="Z10" s="2">
        <f t="shared" si="1"/>
        <v>4</v>
      </c>
      <c r="AA10" s="46">
        <v>1</v>
      </c>
      <c r="AB10" s="2">
        <v>0</v>
      </c>
      <c r="AC10" s="47">
        <f t="shared" si="2"/>
        <v>1</v>
      </c>
      <c r="AD10" s="3"/>
      <c r="AE10" s="5" t="str">
        <f>V17</f>
        <v>EMRE DÜNDAR-TALHA ÇALIK</v>
      </c>
      <c r="AF10" s="6">
        <v>11</v>
      </c>
      <c r="AG10" s="6">
        <v>3</v>
      </c>
      <c r="AH10" s="14" t="str">
        <f>V18</f>
        <v>MERİÇ ÖZEL-TOLGA YÜCEL</v>
      </c>
      <c r="AI10" s="3"/>
      <c r="AJ10" s="2">
        <v>8</v>
      </c>
      <c r="AK10" s="26" t="s">
        <v>23</v>
      </c>
      <c r="AL10" s="17">
        <v>10</v>
      </c>
      <c r="AM10" s="17">
        <v>9</v>
      </c>
      <c r="AN10" s="45">
        <v>3</v>
      </c>
      <c r="AO10" s="2">
        <f t="shared" si="3"/>
        <v>4</v>
      </c>
      <c r="AP10" s="46">
        <v>1</v>
      </c>
      <c r="AQ10" s="2">
        <v>1</v>
      </c>
      <c r="AR10" s="47">
        <f t="shared" si="4"/>
        <v>2</v>
      </c>
      <c r="AS10" s="3"/>
      <c r="AT10" s="5" t="str">
        <f>AK17</f>
        <v>BARIŞ CAN KÜÇÜK-FATİH TÜMER</v>
      </c>
      <c r="AU10" s="6">
        <v>12</v>
      </c>
      <c r="AV10" s="6">
        <v>1</v>
      </c>
      <c r="AW10" s="14" t="str">
        <f>AK18</f>
        <v>SEBİHA USTA-TUĞÇE GÜRLER</v>
      </c>
      <c r="AX10" s="3"/>
      <c r="AY10" s="2">
        <v>8</v>
      </c>
      <c r="AZ10" s="27" t="s">
        <v>26</v>
      </c>
      <c r="BA10" s="17">
        <v>11</v>
      </c>
      <c r="BB10" s="17">
        <v>3</v>
      </c>
      <c r="BC10" s="45">
        <v>2</v>
      </c>
      <c r="BD10" s="2">
        <f t="shared" si="5"/>
        <v>10</v>
      </c>
      <c r="BE10" s="46">
        <v>1</v>
      </c>
      <c r="BF10" s="2">
        <v>1</v>
      </c>
      <c r="BG10" s="47">
        <f t="shared" si="6"/>
        <v>2</v>
      </c>
      <c r="BH10" s="3"/>
      <c r="BI10" s="3"/>
      <c r="BJ10" s="3"/>
      <c r="BK10" s="3"/>
      <c r="BL10" s="16"/>
      <c r="BM10" s="67"/>
      <c r="BN10" s="74"/>
      <c r="BO10" s="16"/>
      <c r="BP10" s="76"/>
      <c r="BQ10" s="3"/>
      <c r="BR10" s="3"/>
      <c r="BS10" s="3"/>
    </row>
    <row r="11" spans="1:71" ht="22.5" customHeight="1">
      <c r="A11" s="15">
        <v>9</v>
      </c>
      <c r="B11" s="27" t="s">
        <v>21</v>
      </c>
      <c r="C11" s="30"/>
      <c r="D11" s="5" t="str">
        <f>B19</f>
        <v>EMRE KUMARTAŞLIOĞLU-F.DİLARA ÖZTÜRK</v>
      </c>
      <c r="E11" s="6">
        <v>12</v>
      </c>
      <c r="F11" s="6">
        <v>0</v>
      </c>
      <c r="G11" s="14" t="str">
        <f>B20</f>
        <v>HASAN DOĞAN-SÜLEYMAN SARIÇAM</v>
      </c>
      <c r="H11" s="7"/>
      <c r="I11" s="15">
        <v>9</v>
      </c>
      <c r="J11" s="27" t="s">
        <v>34</v>
      </c>
      <c r="K11" s="18">
        <v>11</v>
      </c>
      <c r="L11" s="18">
        <v>7</v>
      </c>
      <c r="M11" s="2">
        <f t="shared" si="0"/>
        <v>4</v>
      </c>
      <c r="N11" s="28">
        <v>1</v>
      </c>
      <c r="O11" s="3"/>
      <c r="P11" s="5" t="str">
        <f>J19</f>
        <v>AHMET EMEN-SEMİH VAR</v>
      </c>
      <c r="Q11" s="6">
        <v>12</v>
      </c>
      <c r="R11" s="6">
        <v>3</v>
      </c>
      <c r="S11" s="14" t="str">
        <f>J20</f>
        <v>ZEYNEP SOLMAZ-YEŞİM YAVAŞ</v>
      </c>
      <c r="T11" s="3"/>
      <c r="U11" s="15">
        <v>9</v>
      </c>
      <c r="V11" s="27" t="s">
        <v>23</v>
      </c>
      <c r="W11" s="18">
        <v>12</v>
      </c>
      <c r="X11" s="18">
        <v>3</v>
      </c>
      <c r="Y11" s="50">
        <v>-6</v>
      </c>
      <c r="Z11" s="2">
        <f t="shared" si="1"/>
        <v>3</v>
      </c>
      <c r="AA11" s="46">
        <v>0</v>
      </c>
      <c r="AB11" s="2">
        <v>1</v>
      </c>
      <c r="AC11" s="47">
        <f t="shared" si="2"/>
        <v>1</v>
      </c>
      <c r="AD11" s="3"/>
      <c r="AE11" s="5" t="str">
        <f>V19</f>
        <v>BATUHAN SÜTOĞLU-TUNAHAN DOKTUR</v>
      </c>
      <c r="AF11" s="6">
        <v>9</v>
      </c>
      <c r="AG11" s="6">
        <v>4</v>
      </c>
      <c r="AH11" s="14" t="str">
        <f>V20</f>
        <v>ERALP -MERT KUMARTAŞLIOĞLU</v>
      </c>
      <c r="AI11" s="3"/>
      <c r="AJ11" s="15">
        <v>9</v>
      </c>
      <c r="AK11" s="27" t="s">
        <v>40</v>
      </c>
      <c r="AL11" s="18">
        <v>10</v>
      </c>
      <c r="AM11" s="18">
        <v>7</v>
      </c>
      <c r="AN11" s="48">
        <v>1</v>
      </c>
      <c r="AO11" s="2">
        <f t="shared" si="3"/>
        <v>4</v>
      </c>
      <c r="AP11" s="46">
        <v>1</v>
      </c>
      <c r="AQ11" s="2">
        <v>1</v>
      </c>
      <c r="AR11" s="47">
        <f t="shared" si="4"/>
        <v>2</v>
      </c>
      <c r="AS11" s="3"/>
      <c r="AT11" s="5" t="str">
        <f>AK19</f>
        <v>ERALP -MERT KUMARTAŞLIOĞLU</v>
      </c>
      <c r="AU11" s="6">
        <v>12</v>
      </c>
      <c r="AV11" s="6">
        <v>2</v>
      </c>
      <c r="AW11" s="14" t="str">
        <f>AK20</f>
        <v>MERİÇ ÖZEL-TOLGA YÜCEL</v>
      </c>
      <c r="AX11" s="3"/>
      <c r="AY11" s="15">
        <v>9</v>
      </c>
      <c r="AZ11" s="51" t="s">
        <v>24</v>
      </c>
      <c r="BA11" s="60">
        <v>1</v>
      </c>
      <c r="BB11" s="60">
        <v>12</v>
      </c>
      <c r="BC11" s="60">
        <v>19</v>
      </c>
      <c r="BD11" s="53">
        <f t="shared" si="5"/>
        <v>8</v>
      </c>
      <c r="BE11" s="53">
        <v>2</v>
      </c>
      <c r="BF11" s="53">
        <v>0</v>
      </c>
      <c r="BG11" s="54">
        <f t="shared" si="6"/>
        <v>2</v>
      </c>
      <c r="BH11" s="3"/>
      <c r="BI11" s="3"/>
      <c r="BJ11" s="61" t="s">
        <v>34</v>
      </c>
      <c r="BK11" s="66">
        <v>12</v>
      </c>
      <c r="BL11" s="63" t="s">
        <v>34</v>
      </c>
      <c r="BM11" s="67"/>
      <c r="BN11" s="74"/>
      <c r="BO11" s="16"/>
      <c r="BP11" s="76"/>
      <c r="BQ11" s="3"/>
      <c r="BR11" s="3"/>
      <c r="BS11" s="3"/>
    </row>
    <row r="12" spans="1:71" ht="22.5" customHeight="1">
      <c r="A12" s="2">
        <v>10</v>
      </c>
      <c r="B12" s="26" t="s">
        <v>20</v>
      </c>
      <c r="C12" s="30"/>
      <c r="D12" s="5" t="str">
        <f>B21</f>
        <v>MUSA SARIÇAM-FURKAN ATALAY</v>
      </c>
      <c r="E12" s="6">
        <v>12</v>
      </c>
      <c r="F12" s="6">
        <v>0</v>
      </c>
      <c r="G12" s="14" t="str">
        <f>B22</f>
        <v>SEBİHA USTA-TUĞÇE GÜRLER</v>
      </c>
      <c r="H12" s="7"/>
      <c r="I12" s="2">
        <v>10</v>
      </c>
      <c r="J12" s="26" t="s">
        <v>30</v>
      </c>
      <c r="K12" s="17">
        <v>7</v>
      </c>
      <c r="L12" s="17">
        <v>4</v>
      </c>
      <c r="M12" s="2">
        <f t="shared" si="0"/>
        <v>3</v>
      </c>
      <c r="N12" s="28">
        <v>1</v>
      </c>
      <c r="O12" s="3"/>
      <c r="P12" s="5" t="str">
        <f>J21</f>
        <v>EMRE DÜNDAR-TALHA ÇALIK</v>
      </c>
      <c r="Q12" s="6">
        <v>11</v>
      </c>
      <c r="R12" s="6">
        <v>4</v>
      </c>
      <c r="S12" s="14" t="str">
        <f>J22</f>
        <v>EMRE UĞUR-SELİM ÇETİNKAYA</v>
      </c>
      <c r="T12" s="3"/>
      <c r="U12" s="2">
        <v>10</v>
      </c>
      <c r="V12" s="26" t="s">
        <v>26</v>
      </c>
      <c r="W12" s="17">
        <v>4</v>
      </c>
      <c r="X12" s="17">
        <v>12</v>
      </c>
      <c r="Y12" s="50">
        <v>11</v>
      </c>
      <c r="Z12" s="2">
        <f t="shared" si="1"/>
        <v>3</v>
      </c>
      <c r="AA12" s="46">
        <v>1</v>
      </c>
      <c r="AB12" s="2">
        <v>0</v>
      </c>
      <c r="AC12" s="47">
        <f t="shared" si="2"/>
        <v>1</v>
      </c>
      <c r="AD12" s="3"/>
      <c r="AE12" s="40" t="str">
        <f>V21</f>
        <v>NİHAL DEMİRDAL-MUHAMMET GÜZEL</v>
      </c>
      <c r="AF12" s="41"/>
      <c r="AG12" s="41"/>
      <c r="AH12" s="40" t="str">
        <f>V22</f>
        <v>ALİ ASKER RECEP-KAAN ÖZTÜRK</v>
      </c>
      <c r="AI12" s="3"/>
      <c r="AJ12" s="2">
        <v>10</v>
      </c>
      <c r="AK12" s="26" t="s">
        <v>28</v>
      </c>
      <c r="AL12" s="17">
        <v>7</v>
      </c>
      <c r="AM12" s="17">
        <v>9</v>
      </c>
      <c r="AN12" s="45">
        <v>5</v>
      </c>
      <c r="AO12" s="2">
        <f t="shared" si="3"/>
        <v>3</v>
      </c>
      <c r="AP12" s="46">
        <v>2</v>
      </c>
      <c r="AQ12" s="2">
        <v>0</v>
      </c>
      <c r="AR12" s="47">
        <f t="shared" si="4"/>
        <v>2</v>
      </c>
      <c r="AS12" s="3"/>
      <c r="AT12" s="58">
        <f>AK21</f>
        <v>0</v>
      </c>
      <c r="AU12" s="59"/>
      <c r="AV12" s="59"/>
      <c r="AW12" s="58">
        <f>AK22</f>
        <v>0</v>
      </c>
      <c r="AX12" s="3"/>
      <c r="AY12" s="2">
        <v>10</v>
      </c>
      <c r="AZ12" s="51" t="s">
        <v>62</v>
      </c>
      <c r="BA12" s="52">
        <v>12</v>
      </c>
      <c r="BB12" s="52">
        <v>1</v>
      </c>
      <c r="BC12" s="52">
        <v>-3</v>
      </c>
      <c r="BD12" s="53">
        <f t="shared" si="5"/>
        <v>8</v>
      </c>
      <c r="BE12" s="53">
        <v>1</v>
      </c>
      <c r="BF12" s="53">
        <v>1</v>
      </c>
      <c r="BG12" s="54">
        <f t="shared" si="6"/>
        <v>2</v>
      </c>
      <c r="BH12" s="3"/>
      <c r="BI12" s="3"/>
      <c r="BJ12" s="3"/>
      <c r="BK12" s="16"/>
      <c r="BL12" s="70">
        <v>12</v>
      </c>
      <c r="BM12" s="69">
        <v>9</v>
      </c>
      <c r="BN12" s="74"/>
      <c r="BO12" s="16"/>
      <c r="BP12" s="76"/>
      <c r="BQ12" s="3"/>
      <c r="BR12" s="3"/>
      <c r="BS12" s="3"/>
    </row>
    <row r="13" spans="1:71" ht="22.5" customHeight="1">
      <c r="A13" s="2">
        <v>11</v>
      </c>
      <c r="B13" s="26" t="s">
        <v>26</v>
      </c>
      <c r="C13" s="30"/>
      <c r="D13" s="5" t="str">
        <f>B23</f>
        <v>ZEYNEP SOLMAZ-YEŞİM YAVAŞ</v>
      </c>
      <c r="E13" s="6">
        <v>5</v>
      </c>
      <c r="F13" s="6">
        <v>12</v>
      </c>
      <c r="G13" s="14" t="str">
        <f>B24</f>
        <v>ZEHRA KADIR-MİZGİN MORKOYUN</v>
      </c>
      <c r="H13" s="7"/>
      <c r="I13" s="2">
        <v>11</v>
      </c>
      <c r="J13" s="26" t="s">
        <v>28</v>
      </c>
      <c r="K13" s="17">
        <v>9</v>
      </c>
      <c r="L13" s="17">
        <v>7</v>
      </c>
      <c r="M13" s="2">
        <f t="shared" si="0"/>
        <v>2</v>
      </c>
      <c r="N13" s="28">
        <v>1</v>
      </c>
      <c r="O13" s="3"/>
      <c r="P13" s="5" t="str">
        <f>J23</f>
        <v>MELİKE-TUĞBA NUR YARAR</v>
      </c>
      <c r="Q13" s="6">
        <v>2</v>
      </c>
      <c r="R13" s="6">
        <v>12</v>
      </c>
      <c r="S13" s="14" t="str">
        <f>J24</f>
        <v>BATUHAN SÜTOĞLU-TUNAHAN DOKTUR</v>
      </c>
      <c r="T13" s="3"/>
      <c r="U13" s="2">
        <v>11</v>
      </c>
      <c r="V13" s="26" t="s">
        <v>30</v>
      </c>
      <c r="W13" s="17">
        <v>5</v>
      </c>
      <c r="X13" s="17">
        <v>6</v>
      </c>
      <c r="Y13" s="50">
        <v>3</v>
      </c>
      <c r="Z13" s="2">
        <f t="shared" si="1"/>
        <v>2</v>
      </c>
      <c r="AA13" s="46">
        <v>1</v>
      </c>
      <c r="AB13" s="2">
        <v>0</v>
      </c>
      <c r="AC13" s="47">
        <f t="shared" si="2"/>
        <v>1</v>
      </c>
      <c r="AD13" s="3"/>
      <c r="AE13" s="40" t="str">
        <f>V23</f>
        <v>ZEYNEP SOLMAZ-YEŞİM YAVAŞ</v>
      </c>
      <c r="AF13" s="41"/>
      <c r="AG13" s="41"/>
      <c r="AH13" s="40" t="str">
        <f>V24</f>
        <v>EMRE UĞUR-SELİM ÇETİNKAYA</v>
      </c>
      <c r="AI13" s="3"/>
      <c r="AJ13" s="2">
        <v>11</v>
      </c>
      <c r="AK13" s="26" t="s">
        <v>20</v>
      </c>
      <c r="AL13" s="17">
        <v>9</v>
      </c>
      <c r="AM13" s="17">
        <v>4</v>
      </c>
      <c r="AN13" s="45">
        <v>-2</v>
      </c>
      <c r="AO13" s="2">
        <f t="shared" si="3"/>
        <v>3</v>
      </c>
      <c r="AP13" s="46">
        <v>1</v>
      </c>
      <c r="AQ13" s="2">
        <v>1</v>
      </c>
      <c r="AR13" s="47">
        <f t="shared" si="4"/>
        <v>2</v>
      </c>
      <c r="AS13" s="3"/>
      <c r="AT13" s="58">
        <f>AK23</f>
        <v>0</v>
      </c>
      <c r="AU13" s="59"/>
      <c r="AV13" s="59"/>
      <c r="AW13" s="58">
        <f>AK24</f>
        <v>0</v>
      </c>
      <c r="AX13" s="3"/>
      <c r="AY13" s="2">
        <v>11</v>
      </c>
      <c r="AZ13" s="51" t="s">
        <v>35</v>
      </c>
      <c r="BA13" s="52">
        <v>12</v>
      </c>
      <c r="BB13" s="52">
        <v>2</v>
      </c>
      <c r="BC13" s="52">
        <v>-7</v>
      </c>
      <c r="BD13" s="53">
        <f t="shared" si="5"/>
        <v>3</v>
      </c>
      <c r="BE13" s="53">
        <v>1</v>
      </c>
      <c r="BF13" s="53">
        <v>1</v>
      </c>
      <c r="BG13" s="54">
        <f t="shared" si="6"/>
        <v>2</v>
      </c>
      <c r="BH13" s="3"/>
      <c r="BI13" s="3"/>
      <c r="BJ13" s="61" t="s">
        <v>20</v>
      </c>
      <c r="BK13" s="68">
        <v>3</v>
      </c>
      <c r="BL13" s="67"/>
      <c r="BM13" s="16" t="s">
        <v>29</v>
      </c>
      <c r="BN13" s="16"/>
      <c r="BO13" s="67"/>
      <c r="BP13" s="76"/>
      <c r="BQ13" s="3"/>
      <c r="BR13" s="3"/>
      <c r="BS13" s="3"/>
    </row>
    <row r="14" spans="1:71" ht="22.5" customHeight="1">
      <c r="A14" s="2">
        <v>12</v>
      </c>
      <c r="B14" s="26" t="s">
        <v>25</v>
      </c>
      <c r="C14" s="30"/>
      <c r="D14" s="5" t="str">
        <f>B25</f>
        <v>NİHAL DEMİRDAL-MUHAMMET GÜZEL</v>
      </c>
      <c r="E14" s="6">
        <v>7</v>
      </c>
      <c r="F14" s="6">
        <v>11</v>
      </c>
      <c r="G14" s="14" t="str">
        <f>B26</f>
        <v>GÖKHAN ÇELİK-EMRE TİMUR</v>
      </c>
      <c r="H14" s="7"/>
      <c r="I14" s="2">
        <v>12</v>
      </c>
      <c r="J14" s="26" t="s">
        <v>63</v>
      </c>
      <c r="K14" s="17">
        <v>10</v>
      </c>
      <c r="L14" s="17">
        <v>8</v>
      </c>
      <c r="M14" s="2">
        <f t="shared" si="0"/>
        <v>2</v>
      </c>
      <c r="N14" s="28">
        <v>1</v>
      </c>
      <c r="O14" s="3"/>
      <c r="P14" s="5" t="str">
        <f>J25</f>
        <v>HASAN DOĞAN-SÜLEYMAN SARIÇAM</v>
      </c>
      <c r="Q14" s="6">
        <v>0</v>
      </c>
      <c r="R14" s="6">
        <v>12</v>
      </c>
      <c r="S14" s="14" t="str">
        <f>J26</f>
        <v>SEBİHA USTA-TUĞÇE GÜRLER</v>
      </c>
      <c r="T14" s="3"/>
      <c r="U14" s="2">
        <v>12</v>
      </c>
      <c r="V14" s="26" t="s">
        <v>40</v>
      </c>
      <c r="W14" s="17">
        <v>11</v>
      </c>
      <c r="X14" s="17">
        <v>8</v>
      </c>
      <c r="Y14" s="50">
        <v>-2</v>
      </c>
      <c r="Z14" s="2">
        <f t="shared" si="1"/>
        <v>1</v>
      </c>
      <c r="AA14" s="46">
        <v>0</v>
      </c>
      <c r="AB14" s="2">
        <v>1</v>
      </c>
      <c r="AC14" s="47">
        <f t="shared" si="2"/>
        <v>1</v>
      </c>
      <c r="AD14" s="3"/>
      <c r="AE14" s="40" t="str">
        <f>V25</f>
        <v>MELİKE-TUĞBA NUR YARAR</v>
      </c>
      <c r="AF14" s="41"/>
      <c r="AG14" s="41"/>
      <c r="AH14" s="40" t="str">
        <f>V26</f>
        <v>HASAN DOĞAN-SÜLEYMAN SARIÇAM</v>
      </c>
      <c r="AI14" s="3"/>
      <c r="AJ14" s="2">
        <v>12</v>
      </c>
      <c r="AK14" s="26" t="s">
        <v>39</v>
      </c>
      <c r="AL14" s="17">
        <v>0</v>
      </c>
      <c r="AM14" s="17">
        <v>12</v>
      </c>
      <c r="AN14" s="45">
        <v>9</v>
      </c>
      <c r="AO14" s="2">
        <f t="shared" si="3"/>
        <v>-3</v>
      </c>
      <c r="AP14" s="46">
        <v>2</v>
      </c>
      <c r="AQ14" s="2">
        <v>0</v>
      </c>
      <c r="AR14" s="47">
        <f t="shared" si="4"/>
        <v>2</v>
      </c>
      <c r="AS14" s="3"/>
      <c r="AT14" s="58">
        <f>AK25</f>
        <v>0</v>
      </c>
      <c r="AU14" s="59"/>
      <c r="AV14" s="59"/>
      <c r="AW14" s="58">
        <f>AK26</f>
        <v>0</v>
      </c>
      <c r="AX14" s="3"/>
      <c r="AY14" s="2">
        <v>12</v>
      </c>
      <c r="AZ14" s="51" t="s">
        <v>31</v>
      </c>
      <c r="BA14" s="52">
        <v>4</v>
      </c>
      <c r="BB14" s="52">
        <v>12</v>
      </c>
      <c r="BC14" s="52">
        <v>7</v>
      </c>
      <c r="BD14" s="53">
        <f t="shared" si="5"/>
        <v>-1</v>
      </c>
      <c r="BE14" s="53">
        <v>2</v>
      </c>
      <c r="BF14" s="53">
        <v>0</v>
      </c>
      <c r="BG14" s="54">
        <f t="shared" si="6"/>
        <v>2</v>
      </c>
      <c r="BH14" s="3"/>
      <c r="BI14" s="3"/>
      <c r="BJ14" s="3"/>
      <c r="BK14" s="3"/>
      <c r="BL14" s="67"/>
      <c r="BM14" s="16"/>
      <c r="BN14" s="16"/>
      <c r="BO14" s="67"/>
      <c r="BP14" s="76"/>
      <c r="BQ14" s="3"/>
      <c r="BR14" s="3"/>
      <c r="BS14" s="3"/>
    </row>
    <row r="15" spans="1:71" ht="22.5" customHeight="1">
      <c r="A15" s="2">
        <v>13</v>
      </c>
      <c r="B15" s="26" t="s">
        <v>31</v>
      </c>
      <c r="C15" s="30"/>
      <c r="D15" s="40"/>
      <c r="E15" s="41"/>
      <c r="F15" s="41"/>
      <c r="G15" s="40"/>
      <c r="H15" s="7"/>
      <c r="I15" s="2">
        <v>13</v>
      </c>
      <c r="J15" s="26" t="s">
        <v>33</v>
      </c>
      <c r="K15" s="17">
        <v>7</v>
      </c>
      <c r="L15" s="17">
        <v>9</v>
      </c>
      <c r="M15" s="2">
        <f t="shared" si="0"/>
        <v>-2</v>
      </c>
      <c r="N15" s="28">
        <v>0</v>
      </c>
      <c r="O15" s="3"/>
      <c r="P15" s="40"/>
      <c r="Q15" s="41"/>
      <c r="R15" s="41"/>
      <c r="S15" s="40"/>
      <c r="T15" s="3"/>
      <c r="U15" s="2">
        <v>13</v>
      </c>
      <c r="V15" s="26" t="s">
        <v>27</v>
      </c>
      <c r="W15" s="17">
        <v>12</v>
      </c>
      <c r="X15" s="17">
        <v>0</v>
      </c>
      <c r="Y15" s="50">
        <v>-12</v>
      </c>
      <c r="Z15" s="2">
        <f t="shared" si="1"/>
        <v>0</v>
      </c>
      <c r="AA15" s="46">
        <v>0</v>
      </c>
      <c r="AB15" s="2">
        <v>1</v>
      </c>
      <c r="AC15" s="47">
        <f t="shared" si="2"/>
        <v>1</v>
      </c>
      <c r="AD15" s="3"/>
      <c r="AE15" s="40"/>
      <c r="AF15" s="41"/>
      <c r="AG15" s="41"/>
      <c r="AH15" s="40"/>
      <c r="AI15" s="3"/>
      <c r="AJ15" s="2">
        <v>13</v>
      </c>
      <c r="AK15" s="26" t="s">
        <v>26</v>
      </c>
      <c r="AL15" s="17">
        <v>9</v>
      </c>
      <c r="AM15" s="17">
        <v>10</v>
      </c>
      <c r="AN15" s="45">
        <v>3</v>
      </c>
      <c r="AO15" s="2">
        <f t="shared" si="3"/>
        <v>2</v>
      </c>
      <c r="AP15" s="46">
        <v>1</v>
      </c>
      <c r="AQ15" s="2">
        <v>0</v>
      </c>
      <c r="AR15" s="47">
        <f t="shared" si="4"/>
        <v>1</v>
      </c>
      <c r="AS15" s="3"/>
      <c r="AT15" s="40"/>
      <c r="AU15" s="41"/>
      <c r="AV15" s="41"/>
      <c r="AW15" s="40"/>
      <c r="AX15" s="3"/>
      <c r="AY15" s="2">
        <v>13</v>
      </c>
      <c r="AZ15" s="51" t="s">
        <v>36</v>
      </c>
      <c r="BA15" s="52">
        <v>2</v>
      </c>
      <c r="BB15" s="52">
        <v>12</v>
      </c>
      <c r="BC15" s="52">
        <v>7</v>
      </c>
      <c r="BD15" s="53">
        <f t="shared" si="5"/>
        <v>-3</v>
      </c>
      <c r="BE15" s="53">
        <v>2</v>
      </c>
      <c r="BF15" s="53">
        <v>0</v>
      </c>
      <c r="BG15" s="54">
        <f t="shared" si="6"/>
        <v>2</v>
      </c>
      <c r="BH15" s="3"/>
      <c r="BI15" s="3"/>
      <c r="BJ15" s="61" t="s">
        <v>29</v>
      </c>
      <c r="BK15" s="62">
        <v>12</v>
      </c>
      <c r="BL15" s="67"/>
      <c r="BM15" s="64"/>
      <c r="BN15" s="72"/>
      <c r="BO15" s="69">
        <v>12</v>
      </c>
      <c r="BP15" s="76"/>
      <c r="BQ15" s="3"/>
      <c r="BR15" s="3"/>
      <c r="BS15" s="3"/>
    </row>
    <row r="16" spans="1:71" ht="22.5" customHeight="1">
      <c r="A16" s="2">
        <v>14</v>
      </c>
      <c r="B16" s="26" t="s">
        <v>62</v>
      </c>
      <c r="C16" s="30"/>
      <c r="D16" s="40"/>
      <c r="E16" s="41"/>
      <c r="F16" s="41"/>
      <c r="G16" s="40"/>
      <c r="H16" s="7"/>
      <c r="I16" s="2">
        <v>14</v>
      </c>
      <c r="J16" s="26" t="s">
        <v>40</v>
      </c>
      <c r="K16" s="17">
        <v>8</v>
      </c>
      <c r="L16" s="17">
        <v>10</v>
      </c>
      <c r="M16" s="2">
        <f t="shared" si="0"/>
        <v>-2</v>
      </c>
      <c r="N16" s="28">
        <v>0</v>
      </c>
      <c r="O16" s="3"/>
      <c r="P16" s="40"/>
      <c r="Q16" s="41"/>
      <c r="R16" s="41"/>
      <c r="S16" s="40"/>
      <c r="T16" s="3"/>
      <c r="U16" s="2">
        <v>14</v>
      </c>
      <c r="V16" s="26" t="s">
        <v>36</v>
      </c>
      <c r="W16" s="17">
        <v>0</v>
      </c>
      <c r="X16" s="17">
        <v>12</v>
      </c>
      <c r="Y16" s="50">
        <v>12</v>
      </c>
      <c r="Z16" s="2">
        <f t="shared" si="1"/>
        <v>0</v>
      </c>
      <c r="AA16" s="46">
        <v>1</v>
      </c>
      <c r="AB16" s="2">
        <v>0</v>
      </c>
      <c r="AC16" s="47">
        <f t="shared" si="2"/>
        <v>1</v>
      </c>
      <c r="AD16" s="3"/>
      <c r="AE16" s="40"/>
      <c r="AF16" s="41"/>
      <c r="AG16" s="41"/>
      <c r="AH16" s="40"/>
      <c r="AI16" s="3"/>
      <c r="AJ16" s="2">
        <v>14</v>
      </c>
      <c r="AK16" s="26" t="s">
        <v>30</v>
      </c>
      <c r="AL16" s="17">
        <v>7</v>
      </c>
      <c r="AM16" s="17">
        <v>10</v>
      </c>
      <c r="AN16" s="45">
        <v>2</v>
      </c>
      <c r="AO16" s="2">
        <f t="shared" si="3"/>
        <v>-1</v>
      </c>
      <c r="AP16" s="46">
        <v>1</v>
      </c>
      <c r="AQ16" s="2">
        <v>0</v>
      </c>
      <c r="AR16" s="47">
        <f t="shared" si="4"/>
        <v>1</v>
      </c>
      <c r="AS16" s="3"/>
      <c r="AT16" s="40"/>
      <c r="AU16" s="41"/>
      <c r="AV16" s="41"/>
      <c r="AW16" s="40"/>
      <c r="AX16" s="3"/>
      <c r="AY16" s="2">
        <v>14</v>
      </c>
      <c r="AZ16" s="51" t="s">
        <v>40</v>
      </c>
      <c r="BA16" s="52">
        <v>5</v>
      </c>
      <c r="BB16" s="52">
        <v>12</v>
      </c>
      <c r="BC16" s="52">
        <v>4</v>
      </c>
      <c r="BD16" s="53">
        <f t="shared" si="5"/>
        <v>-3</v>
      </c>
      <c r="BE16" s="53">
        <v>2</v>
      </c>
      <c r="BF16" s="53">
        <v>0</v>
      </c>
      <c r="BG16" s="54">
        <f t="shared" si="6"/>
        <v>2</v>
      </c>
      <c r="BH16" s="3"/>
      <c r="BI16" s="3"/>
      <c r="BJ16" s="3"/>
      <c r="BK16" s="16"/>
      <c r="BL16" s="68">
        <v>3</v>
      </c>
      <c r="BM16" s="63"/>
      <c r="BN16" s="16"/>
      <c r="BO16" s="3" t="s">
        <v>34</v>
      </c>
      <c r="BP16" s="75"/>
      <c r="BQ16" s="3"/>
      <c r="BR16" s="3"/>
      <c r="BS16" s="3"/>
    </row>
    <row r="17" spans="1:71" ht="22.5" customHeight="1">
      <c r="A17" s="2">
        <v>15</v>
      </c>
      <c r="B17" s="26" t="s">
        <v>32</v>
      </c>
      <c r="C17" s="30"/>
      <c r="D17" s="40"/>
      <c r="E17" s="41"/>
      <c r="F17" s="41"/>
      <c r="G17" s="40"/>
      <c r="H17" s="7"/>
      <c r="I17" s="2">
        <v>15</v>
      </c>
      <c r="J17" s="26" t="s">
        <v>35</v>
      </c>
      <c r="K17" s="17">
        <v>4</v>
      </c>
      <c r="L17" s="17">
        <v>7</v>
      </c>
      <c r="M17" s="2">
        <f t="shared" si="0"/>
        <v>-3</v>
      </c>
      <c r="N17" s="28">
        <v>0</v>
      </c>
      <c r="O17" s="3"/>
      <c r="P17" s="40"/>
      <c r="Q17" s="41"/>
      <c r="R17" s="41"/>
      <c r="S17" s="40"/>
      <c r="T17" s="3"/>
      <c r="U17" s="2">
        <v>15</v>
      </c>
      <c r="V17" s="26" t="s">
        <v>31</v>
      </c>
      <c r="W17" s="17">
        <v>11</v>
      </c>
      <c r="X17" s="17">
        <v>4</v>
      </c>
      <c r="Y17" s="50">
        <v>-8</v>
      </c>
      <c r="Z17" s="2">
        <f t="shared" si="1"/>
        <v>-1</v>
      </c>
      <c r="AA17" s="46">
        <v>0</v>
      </c>
      <c r="AB17" s="2">
        <v>1</v>
      </c>
      <c r="AC17" s="47">
        <f t="shared" si="2"/>
        <v>1</v>
      </c>
      <c r="AD17" s="3"/>
      <c r="AE17" s="40"/>
      <c r="AF17" s="41"/>
      <c r="AG17" s="41"/>
      <c r="AH17" s="40"/>
      <c r="AI17" s="3"/>
      <c r="AJ17" s="2">
        <v>15</v>
      </c>
      <c r="AK17" s="26" t="s">
        <v>62</v>
      </c>
      <c r="AL17" s="17">
        <v>2</v>
      </c>
      <c r="AM17" s="17">
        <v>11</v>
      </c>
      <c r="AN17" s="45">
        <v>6</v>
      </c>
      <c r="AO17" s="2">
        <f t="shared" si="3"/>
        <v>-3</v>
      </c>
      <c r="AP17" s="46">
        <v>1</v>
      </c>
      <c r="AQ17" s="2">
        <v>0</v>
      </c>
      <c r="AR17" s="47">
        <f t="shared" si="4"/>
        <v>1</v>
      </c>
      <c r="AS17" s="3"/>
      <c r="AT17" s="40"/>
      <c r="AU17" s="41"/>
      <c r="AV17" s="41"/>
      <c r="AW17" s="40"/>
      <c r="AX17" s="3"/>
      <c r="AY17" s="2">
        <v>15</v>
      </c>
      <c r="AZ17" s="51" t="s">
        <v>39</v>
      </c>
      <c r="BA17" s="52">
        <v>5</v>
      </c>
      <c r="BB17" s="52">
        <v>12</v>
      </c>
      <c r="BC17" s="52">
        <v>-3</v>
      </c>
      <c r="BD17" s="53">
        <f t="shared" si="5"/>
        <v>-10</v>
      </c>
      <c r="BE17" s="53">
        <v>2</v>
      </c>
      <c r="BF17" s="53">
        <v>0</v>
      </c>
      <c r="BG17" s="54">
        <f t="shared" si="6"/>
        <v>2</v>
      </c>
      <c r="BH17" s="3"/>
      <c r="BI17" s="3"/>
      <c r="BJ17" s="61" t="s">
        <v>28</v>
      </c>
      <c r="BK17" s="68">
        <v>2</v>
      </c>
      <c r="BL17" s="16" t="s">
        <v>29</v>
      </c>
      <c r="BM17" s="16"/>
      <c r="BN17" s="16"/>
      <c r="BO17" s="3"/>
      <c r="BP17" s="3"/>
      <c r="BQ17" s="3"/>
      <c r="BR17" s="3"/>
      <c r="BS17" s="3"/>
    </row>
    <row r="18" spans="1:71" ht="22.5" customHeight="1">
      <c r="A18" s="2">
        <v>16</v>
      </c>
      <c r="B18" s="26" t="s">
        <v>22</v>
      </c>
      <c r="C18" s="30"/>
      <c r="D18" s="40"/>
      <c r="E18" s="41"/>
      <c r="F18" s="41"/>
      <c r="G18" s="40"/>
      <c r="H18" s="7"/>
      <c r="I18" s="2">
        <v>16</v>
      </c>
      <c r="J18" s="26" t="s">
        <v>37</v>
      </c>
      <c r="K18" s="17">
        <v>7</v>
      </c>
      <c r="L18" s="17">
        <v>11</v>
      </c>
      <c r="M18" s="2">
        <f t="shared" si="0"/>
        <v>-4</v>
      </c>
      <c r="N18" s="28">
        <v>0</v>
      </c>
      <c r="O18" s="3"/>
      <c r="P18" s="40"/>
      <c r="Q18" s="41"/>
      <c r="R18" s="41"/>
      <c r="S18" s="40"/>
      <c r="T18" s="3"/>
      <c r="U18" s="2">
        <v>16</v>
      </c>
      <c r="V18" s="26" t="s">
        <v>63</v>
      </c>
      <c r="W18" s="17">
        <v>6</v>
      </c>
      <c r="X18" s="17">
        <v>9</v>
      </c>
      <c r="Y18" s="50">
        <v>2</v>
      </c>
      <c r="Z18" s="2">
        <f t="shared" si="1"/>
        <v>-1</v>
      </c>
      <c r="AA18" s="46">
        <v>1</v>
      </c>
      <c r="AB18" s="2">
        <v>0</v>
      </c>
      <c r="AC18" s="47">
        <f t="shared" si="2"/>
        <v>1</v>
      </c>
      <c r="AD18" s="3"/>
      <c r="AE18" s="40"/>
      <c r="AF18" s="41"/>
      <c r="AG18" s="41"/>
      <c r="AH18" s="40"/>
      <c r="AI18" s="3"/>
      <c r="AJ18" s="2">
        <v>16</v>
      </c>
      <c r="AK18" s="26" t="s">
        <v>27</v>
      </c>
      <c r="AL18" s="17">
        <v>5</v>
      </c>
      <c r="AM18" s="17">
        <v>12</v>
      </c>
      <c r="AN18" s="45">
        <v>0</v>
      </c>
      <c r="AO18" s="2">
        <f t="shared" si="3"/>
        <v>-7</v>
      </c>
      <c r="AP18" s="46">
        <v>1</v>
      </c>
      <c r="AQ18" s="2">
        <v>0</v>
      </c>
      <c r="AR18" s="47">
        <f t="shared" si="4"/>
        <v>1</v>
      </c>
      <c r="AS18" s="3"/>
      <c r="AT18" s="40"/>
      <c r="AU18" s="41"/>
      <c r="AV18" s="41"/>
      <c r="AW18" s="40"/>
      <c r="AX18" s="3"/>
      <c r="AY18" s="2">
        <v>16</v>
      </c>
      <c r="AZ18" s="51" t="s">
        <v>30</v>
      </c>
      <c r="BA18" s="52">
        <v>3</v>
      </c>
      <c r="BB18" s="52">
        <v>11</v>
      </c>
      <c r="BC18" s="52">
        <v>-1</v>
      </c>
      <c r="BD18" s="53">
        <f t="shared" si="5"/>
        <v>-9</v>
      </c>
      <c r="BE18" s="53">
        <v>1</v>
      </c>
      <c r="BF18" s="53">
        <v>0</v>
      </c>
      <c r="BG18" s="54">
        <f t="shared" si="6"/>
        <v>1</v>
      </c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ht="22.5" customHeight="1">
      <c r="A19" s="2">
        <v>17</v>
      </c>
      <c r="B19" s="26" t="s">
        <v>36</v>
      </c>
      <c r="C19" s="30"/>
      <c r="D19" s="40"/>
      <c r="E19" s="41"/>
      <c r="F19" s="41"/>
      <c r="G19" s="40"/>
      <c r="H19" s="7"/>
      <c r="I19" s="2">
        <v>17</v>
      </c>
      <c r="J19" s="26" t="s">
        <v>23</v>
      </c>
      <c r="K19" s="17">
        <v>5</v>
      </c>
      <c r="L19" s="17">
        <v>11</v>
      </c>
      <c r="M19" s="2">
        <f t="shared" si="0"/>
        <v>-6</v>
      </c>
      <c r="N19" s="28">
        <v>0</v>
      </c>
      <c r="O19" s="3"/>
      <c r="P19" s="40"/>
      <c r="Q19" s="41"/>
      <c r="R19" s="41"/>
      <c r="S19" s="40"/>
      <c r="T19" s="3"/>
      <c r="U19" s="2">
        <v>17</v>
      </c>
      <c r="V19" s="26" t="s">
        <v>20</v>
      </c>
      <c r="W19" s="17">
        <v>12</v>
      </c>
      <c r="X19" s="17">
        <v>2</v>
      </c>
      <c r="Y19" s="50">
        <v>-12</v>
      </c>
      <c r="Z19" s="2">
        <f t="shared" si="1"/>
        <v>-2</v>
      </c>
      <c r="AA19" s="46">
        <v>0</v>
      </c>
      <c r="AB19" s="2">
        <v>1</v>
      </c>
      <c r="AC19" s="47">
        <f t="shared" si="2"/>
        <v>1</v>
      </c>
      <c r="AD19" s="3"/>
      <c r="AE19" s="40"/>
      <c r="AF19" s="41"/>
      <c r="AG19" s="41"/>
      <c r="AH19" s="40"/>
      <c r="AI19" s="3"/>
      <c r="AJ19" s="2">
        <v>17</v>
      </c>
      <c r="AK19" s="26" t="s">
        <v>35</v>
      </c>
      <c r="AL19" s="17">
        <v>4</v>
      </c>
      <c r="AM19" s="17">
        <v>9</v>
      </c>
      <c r="AN19" s="45">
        <v>-2</v>
      </c>
      <c r="AO19" s="2">
        <f t="shared" si="3"/>
        <v>-7</v>
      </c>
      <c r="AP19" s="46">
        <v>1</v>
      </c>
      <c r="AQ19" s="2">
        <v>0</v>
      </c>
      <c r="AR19" s="47">
        <f t="shared" si="4"/>
        <v>1</v>
      </c>
      <c r="AS19" s="3"/>
      <c r="AT19" s="40"/>
      <c r="AU19" s="41"/>
      <c r="AV19" s="41"/>
      <c r="AW19" s="40"/>
      <c r="AX19" s="3"/>
      <c r="AY19" s="2">
        <v>17</v>
      </c>
      <c r="AZ19" s="51" t="s">
        <v>27</v>
      </c>
      <c r="BA19" s="52">
        <v>1</v>
      </c>
      <c r="BB19" s="52">
        <v>12</v>
      </c>
      <c r="BC19" s="52">
        <v>-7</v>
      </c>
      <c r="BD19" s="53">
        <f t="shared" si="5"/>
        <v>-18</v>
      </c>
      <c r="BE19" s="53">
        <v>1</v>
      </c>
      <c r="BF19" s="53">
        <v>0</v>
      </c>
      <c r="BG19" s="54">
        <f t="shared" si="6"/>
        <v>1</v>
      </c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ht="22.5" customHeight="1">
      <c r="A20" s="2">
        <v>18</v>
      </c>
      <c r="B20" s="26" t="s">
        <v>41</v>
      </c>
      <c r="C20" s="30"/>
      <c r="D20" s="40"/>
      <c r="E20" s="41"/>
      <c r="F20" s="41"/>
      <c r="G20" s="40"/>
      <c r="H20" s="7"/>
      <c r="I20" s="2">
        <v>18</v>
      </c>
      <c r="J20" s="26" t="s">
        <v>38</v>
      </c>
      <c r="K20" s="17">
        <v>5</v>
      </c>
      <c r="L20" s="17">
        <v>12</v>
      </c>
      <c r="M20" s="2">
        <f t="shared" si="0"/>
        <v>-7</v>
      </c>
      <c r="N20" s="28">
        <v>0</v>
      </c>
      <c r="O20" s="3"/>
      <c r="P20" s="40"/>
      <c r="Q20" s="41"/>
      <c r="R20" s="41"/>
      <c r="S20" s="40"/>
      <c r="T20" s="3"/>
      <c r="U20" s="2">
        <v>18</v>
      </c>
      <c r="V20" s="26" t="s">
        <v>35</v>
      </c>
      <c r="W20" s="17">
        <v>9</v>
      </c>
      <c r="X20" s="17">
        <v>8</v>
      </c>
      <c r="Y20" s="50">
        <v>-3</v>
      </c>
      <c r="Z20" s="2">
        <f t="shared" si="1"/>
        <v>-2</v>
      </c>
      <c r="AA20" s="46">
        <v>0</v>
      </c>
      <c r="AB20" s="2">
        <v>1</v>
      </c>
      <c r="AC20" s="47">
        <f t="shared" si="2"/>
        <v>1</v>
      </c>
      <c r="AD20" s="3"/>
      <c r="AE20" s="40"/>
      <c r="AF20" s="41"/>
      <c r="AG20" s="41"/>
      <c r="AH20" s="40"/>
      <c r="AI20" s="3"/>
      <c r="AJ20" s="2">
        <v>18</v>
      </c>
      <c r="AK20" s="26" t="s">
        <v>63</v>
      </c>
      <c r="AL20" s="17">
        <v>3</v>
      </c>
      <c r="AM20" s="17">
        <v>11</v>
      </c>
      <c r="AN20" s="45">
        <v>-1</v>
      </c>
      <c r="AO20" s="2">
        <f t="shared" si="3"/>
        <v>-9</v>
      </c>
      <c r="AP20" s="46">
        <v>1</v>
      </c>
      <c r="AQ20" s="2">
        <v>0</v>
      </c>
      <c r="AR20" s="47">
        <f t="shared" si="4"/>
        <v>1</v>
      </c>
      <c r="AS20" s="3"/>
      <c r="AT20" s="40"/>
      <c r="AU20" s="41"/>
      <c r="AV20" s="41"/>
      <c r="AW20" s="40"/>
      <c r="AX20" s="3"/>
      <c r="AY20" s="2">
        <v>18</v>
      </c>
      <c r="AZ20" s="51" t="s">
        <v>63</v>
      </c>
      <c r="BA20" s="52">
        <v>2</v>
      </c>
      <c r="BB20" s="52">
        <v>12</v>
      </c>
      <c r="BC20" s="52">
        <v>-9</v>
      </c>
      <c r="BD20" s="53">
        <f t="shared" si="5"/>
        <v>-19</v>
      </c>
      <c r="BE20" s="53">
        <v>1</v>
      </c>
      <c r="BF20" s="53">
        <v>0</v>
      </c>
      <c r="BG20" s="54">
        <f t="shared" si="6"/>
        <v>1</v>
      </c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ht="22.5" customHeight="1">
      <c r="A21" s="2">
        <v>19</v>
      </c>
      <c r="B21" s="26" t="s">
        <v>24</v>
      </c>
      <c r="C21" s="16"/>
      <c r="D21" s="42"/>
      <c r="E21" s="42"/>
      <c r="F21" s="42"/>
      <c r="G21" s="42"/>
      <c r="H21" s="7"/>
      <c r="I21" s="2">
        <v>19</v>
      </c>
      <c r="J21" s="26" t="s">
        <v>31</v>
      </c>
      <c r="K21" s="17">
        <v>4</v>
      </c>
      <c r="L21" s="17">
        <v>12</v>
      </c>
      <c r="M21" s="2">
        <f t="shared" si="0"/>
        <v>-8</v>
      </c>
      <c r="N21" s="28">
        <v>0</v>
      </c>
      <c r="O21" s="3"/>
      <c r="P21" s="42"/>
      <c r="Q21" s="42"/>
      <c r="R21" s="42"/>
      <c r="S21" s="42"/>
      <c r="T21" s="3"/>
      <c r="U21" s="2">
        <v>19</v>
      </c>
      <c r="V21" s="51" t="s">
        <v>37</v>
      </c>
      <c r="W21" s="52">
        <v>8</v>
      </c>
      <c r="X21" s="52">
        <v>9</v>
      </c>
      <c r="Y21" s="53">
        <v>-4</v>
      </c>
      <c r="Z21" s="53">
        <f t="shared" si="1"/>
        <v>-5</v>
      </c>
      <c r="AA21" s="53">
        <v>0</v>
      </c>
      <c r="AB21" s="53">
        <v>0</v>
      </c>
      <c r="AC21" s="54">
        <f t="shared" si="2"/>
        <v>0</v>
      </c>
      <c r="AD21" s="3"/>
      <c r="AE21" s="42"/>
      <c r="AF21" s="42"/>
      <c r="AG21" s="42"/>
      <c r="AH21" s="42"/>
      <c r="AI21" s="3"/>
      <c r="AJ21" s="2">
        <v>19</v>
      </c>
      <c r="AK21" s="55"/>
      <c r="AL21" s="41"/>
      <c r="AM21" s="41"/>
      <c r="AN21" s="41"/>
      <c r="AO21" s="56"/>
      <c r="AP21" s="56"/>
      <c r="AQ21" s="56"/>
      <c r="AR21" s="57"/>
      <c r="AS21" s="3"/>
      <c r="AT21" s="42"/>
      <c r="AU21" s="42"/>
      <c r="AV21" s="42"/>
      <c r="AW21" s="42"/>
      <c r="AX21" s="3"/>
      <c r="AY21" s="2">
        <v>19</v>
      </c>
      <c r="AZ21" s="26"/>
      <c r="BA21" s="17"/>
      <c r="BB21" s="17"/>
      <c r="BC21" s="45"/>
      <c r="BD21" s="2">
        <f t="shared" si="5"/>
        <v>0</v>
      </c>
      <c r="BE21" s="46"/>
      <c r="BF21" s="2"/>
      <c r="BG21" s="47">
        <f t="shared" si="6"/>
        <v>0</v>
      </c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ht="22.5" customHeight="1">
      <c r="A22" s="2">
        <v>20</v>
      </c>
      <c r="B22" s="26" t="s">
        <v>27</v>
      </c>
      <c r="C22" s="16"/>
      <c r="D22" s="42"/>
      <c r="E22" s="42"/>
      <c r="F22" s="42"/>
      <c r="G22" s="42"/>
      <c r="H22" s="3"/>
      <c r="I22" s="2">
        <v>20</v>
      </c>
      <c r="J22" s="26" t="s">
        <v>25</v>
      </c>
      <c r="K22" s="17">
        <v>1</v>
      </c>
      <c r="L22" s="17">
        <v>12</v>
      </c>
      <c r="M22" s="2">
        <f t="shared" si="0"/>
        <v>-11</v>
      </c>
      <c r="N22" s="28">
        <v>0</v>
      </c>
      <c r="O22" s="3"/>
      <c r="P22" s="42"/>
      <c r="Q22" s="42"/>
      <c r="R22" s="42"/>
      <c r="S22" s="42"/>
      <c r="T22" s="3"/>
      <c r="U22" s="2">
        <v>20</v>
      </c>
      <c r="V22" s="51" t="s">
        <v>33</v>
      </c>
      <c r="W22" s="52">
        <v>8</v>
      </c>
      <c r="X22" s="52">
        <v>11</v>
      </c>
      <c r="Y22" s="53">
        <v>-2</v>
      </c>
      <c r="Z22" s="53">
        <f t="shared" si="1"/>
        <v>-5</v>
      </c>
      <c r="AA22" s="53">
        <v>0</v>
      </c>
      <c r="AB22" s="53">
        <v>0</v>
      </c>
      <c r="AC22" s="54">
        <f t="shared" si="2"/>
        <v>0</v>
      </c>
      <c r="AD22" s="3"/>
      <c r="AE22" s="42"/>
      <c r="AF22" s="42"/>
      <c r="AG22" s="42"/>
      <c r="AH22" s="42"/>
      <c r="AI22" s="3"/>
      <c r="AJ22" s="2">
        <v>20</v>
      </c>
      <c r="AK22" s="55"/>
      <c r="AL22" s="41"/>
      <c r="AM22" s="41"/>
      <c r="AN22" s="41"/>
      <c r="AO22" s="56"/>
      <c r="AP22" s="56"/>
      <c r="AQ22" s="56"/>
      <c r="AR22" s="57"/>
      <c r="AS22" s="3"/>
      <c r="AT22" s="42"/>
      <c r="AU22" s="42"/>
      <c r="AV22" s="42"/>
      <c r="AW22" s="42"/>
      <c r="AX22" s="3"/>
      <c r="AY22" s="2">
        <v>20</v>
      </c>
      <c r="AZ22" s="26"/>
      <c r="BA22" s="17"/>
      <c r="BB22" s="17"/>
      <c r="BC22" s="45"/>
      <c r="BD22" s="2">
        <f t="shared" si="5"/>
        <v>0</v>
      </c>
      <c r="BE22" s="46"/>
      <c r="BF22" s="2"/>
      <c r="BG22" s="47">
        <f t="shared" si="6"/>
        <v>0</v>
      </c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ht="22.5" customHeight="1">
      <c r="A23" s="2">
        <v>21</v>
      </c>
      <c r="B23" s="26" t="s">
        <v>38</v>
      </c>
      <c r="C23" s="3"/>
      <c r="D23" s="42"/>
      <c r="E23" s="42"/>
      <c r="F23" s="42"/>
      <c r="G23" s="42"/>
      <c r="H23" s="3"/>
      <c r="I23" s="2">
        <v>21</v>
      </c>
      <c r="J23" s="26" t="s">
        <v>32</v>
      </c>
      <c r="K23" s="17">
        <v>1</v>
      </c>
      <c r="L23" s="17">
        <v>12</v>
      </c>
      <c r="M23" s="2">
        <f t="shared" si="0"/>
        <v>-11</v>
      </c>
      <c r="N23" s="28">
        <v>0</v>
      </c>
      <c r="O23" s="3"/>
      <c r="P23" s="42"/>
      <c r="Q23" s="42"/>
      <c r="R23" s="42"/>
      <c r="S23" s="42"/>
      <c r="T23" s="3"/>
      <c r="U23" s="2">
        <v>21</v>
      </c>
      <c r="V23" s="51" t="s">
        <v>38</v>
      </c>
      <c r="W23" s="52">
        <v>3</v>
      </c>
      <c r="X23" s="52">
        <v>12</v>
      </c>
      <c r="Y23" s="53">
        <v>-7</v>
      </c>
      <c r="Z23" s="53">
        <f t="shared" si="1"/>
        <v>-16</v>
      </c>
      <c r="AA23" s="53">
        <v>0</v>
      </c>
      <c r="AB23" s="53">
        <v>0</v>
      </c>
      <c r="AC23" s="54">
        <f t="shared" si="2"/>
        <v>0</v>
      </c>
      <c r="AD23" s="3"/>
      <c r="AE23" s="42"/>
      <c r="AF23" s="42"/>
      <c r="AG23" s="42"/>
      <c r="AH23" s="42"/>
      <c r="AI23" s="3"/>
      <c r="AJ23" s="2">
        <v>21</v>
      </c>
      <c r="AK23" s="55"/>
      <c r="AL23" s="41"/>
      <c r="AM23" s="41"/>
      <c r="AN23" s="41"/>
      <c r="AO23" s="56"/>
      <c r="AP23" s="56"/>
      <c r="AQ23" s="56"/>
      <c r="AR23" s="57"/>
      <c r="AS23" s="3"/>
      <c r="AT23" s="42"/>
      <c r="AU23" s="42"/>
      <c r="AV23" s="42"/>
      <c r="AW23" s="42"/>
      <c r="AX23" s="3"/>
      <c r="AY23" s="2">
        <v>21</v>
      </c>
      <c r="AZ23" s="26"/>
      <c r="BA23" s="17"/>
      <c r="BB23" s="17"/>
      <c r="BC23" s="45"/>
      <c r="BD23" s="2">
        <f t="shared" si="5"/>
        <v>0</v>
      </c>
      <c r="BE23" s="46"/>
      <c r="BF23" s="2"/>
      <c r="BG23" s="47">
        <f t="shared" si="6"/>
        <v>0</v>
      </c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ht="22.5" customHeight="1">
      <c r="A24" s="2">
        <v>22</v>
      </c>
      <c r="B24" s="26" t="s">
        <v>39</v>
      </c>
      <c r="C24" s="3"/>
      <c r="D24" s="42"/>
      <c r="E24" s="42"/>
      <c r="F24" s="42"/>
      <c r="G24" s="42"/>
      <c r="H24" s="3"/>
      <c r="I24" s="2">
        <v>22</v>
      </c>
      <c r="J24" s="26" t="s">
        <v>20</v>
      </c>
      <c r="K24" s="17">
        <v>0</v>
      </c>
      <c r="L24" s="17">
        <v>12</v>
      </c>
      <c r="M24" s="2">
        <f t="shared" si="0"/>
        <v>-12</v>
      </c>
      <c r="N24" s="28">
        <v>0</v>
      </c>
      <c r="O24" s="3"/>
      <c r="P24" s="42"/>
      <c r="Q24" s="42"/>
      <c r="R24" s="42"/>
      <c r="S24" s="42"/>
      <c r="T24" s="3"/>
      <c r="U24" s="2">
        <v>22</v>
      </c>
      <c r="V24" s="51" t="s">
        <v>25</v>
      </c>
      <c r="W24" s="52">
        <v>4</v>
      </c>
      <c r="X24" s="52">
        <v>11</v>
      </c>
      <c r="Y24" s="53">
        <v>-11</v>
      </c>
      <c r="Z24" s="53">
        <f t="shared" si="1"/>
        <v>-18</v>
      </c>
      <c r="AA24" s="53">
        <v>0</v>
      </c>
      <c r="AB24" s="53">
        <v>0</v>
      </c>
      <c r="AC24" s="54">
        <f t="shared" si="2"/>
        <v>0</v>
      </c>
      <c r="AD24" s="3"/>
      <c r="AE24" s="42"/>
      <c r="AF24" s="42"/>
      <c r="AG24" s="42"/>
      <c r="AH24" s="42"/>
      <c r="AI24" s="3"/>
      <c r="AJ24" s="2">
        <v>22</v>
      </c>
      <c r="AK24" s="55"/>
      <c r="AL24" s="41"/>
      <c r="AM24" s="41"/>
      <c r="AN24" s="41"/>
      <c r="AO24" s="56"/>
      <c r="AP24" s="56"/>
      <c r="AQ24" s="56"/>
      <c r="AR24" s="57"/>
      <c r="AS24" s="3"/>
      <c r="AT24" s="42"/>
      <c r="AU24" s="42"/>
      <c r="AV24" s="42"/>
      <c r="AW24" s="42"/>
      <c r="AX24" s="3"/>
      <c r="AY24" s="2">
        <v>22</v>
      </c>
      <c r="AZ24" s="26"/>
      <c r="BA24" s="17"/>
      <c r="BB24" s="17"/>
      <c r="BC24" s="45"/>
      <c r="BD24" s="2">
        <f t="shared" si="5"/>
        <v>0</v>
      </c>
      <c r="BE24" s="46"/>
      <c r="BF24" s="2"/>
      <c r="BG24" s="47">
        <f t="shared" si="6"/>
        <v>0</v>
      </c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ht="22.5" customHeight="1">
      <c r="A25" s="2">
        <v>23</v>
      </c>
      <c r="B25" s="26" t="s">
        <v>37</v>
      </c>
      <c r="C25" s="3"/>
      <c r="D25" s="42"/>
      <c r="E25" s="42"/>
      <c r="F25" s="42"/>
      <c r="G25" s="42"/>
      <c r="H25" s="3"/>
      <c r="I25" s="2">
        <v>23</v>
      </c>
      <c r="J25" s="26" t="s">
        <v>41</v>
      </c>
      <c r="K25" s="17">
        <v>0</v>
      </c>
      <c r="L25" s="17">
        <v>12</v>
      </c>
      <c r="M25" s="2">
        <f t="shared" si="0"/>
        <v>-12</v>
      </c>
      <c r="N25" s="28">
        <v>0</v>
      </c>
      <c r="O25" s="3"/>
      <c r="P25" s="42"/>
      <c r="Q25" s="42"/>
      <c r="R25" s="42"/>
      <c r="S25" s="42"/>
      <c r="T25" s="3"/>
      <c r="U25" s="2">
        <v>23</v>
      </c>
      <c r="V25" s="51" t="s">
        <v>32</v>
      </c>
      <c r="W25" s="52">
        <v>2</v>
      </c>
      <c r="X25" s="52">
        <v>12</v>
      </c>
      <c r="Y25" s="53">
        <v>-11</v>
      </c>
      <c r="Z25" s="53">
        <f t="shared" si="1"/>
        <v>-21</v>
      </c>
      <c r="AA25" s="53">
        <v>0</v>
      </c>
      <c r="AB25" s="53">
        <v>0</v>
      </c>
      <c r="AC25" s="54">
        <f t="shared" si="2"/>
        <v>0</v>
      </c>
      <c r="AD25" s="3"/>
      <c r="AE25" s="42"/>
      <c r="AF25" s="42"/>
      <c r="AG25" s="42"/>
      <c r="AH25" s="42"/>
      <c r="AI25" s="3"/>
      <c r="AJ25" s="2">
        <v>23</v>
      </c>
      <c r="AK25" s="55"/>
      <c r="AL25" s="41"/>
      <c r="AM25" s="41"/>
      <c r="AN25" s="41"/>
      <c r="AO25" s="56"/>
      <c r="AP25" s="56"/>
      <c r="AQ25" s="56"/>
      <c r="AR25" s="57"/>
      <c r="AS25" s="3"/>
      <c r="AT25" s="42"/>
      <c r="AU25" s="42"/>
      <c r="AV25" s="42"/>
      <c r="AW25" s="42"/>
      <c r="AX25" s="3"/>
      <c r="AY25" s="2">
        <v>23</v>
      </c>
      <c r="AZ25" s="26"/>
      <c r="BA25" s="17"/>
      <c r="BB25" s="17"/>
      <c r="BC25" s="45"/>
      <c r="BD25" s="2">
        <f t="shared" si="5"/>
        <v>0</v>
      </c>
      <c r="BE25" s="46"/>
      <c r="BF25" s="2"/>
      <c r="BG25" s="47">
        <f t="shared" si="6"/>
        <v>0</v>
      </c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ht="22.5" customHeight="1">
      <c r="A26" s="2">
        <v>24</v>
      </c>
      <c r="B26" s="26" t="s">
        <v>34</v>
      </c>
      <c r="C26" s="3"/>
      <c r="D26" s="42"/>
      <c r="E26" s="42"/>
      <c r="F26" s="42"/>
      <c r="G26" s="42"/>
      <c r="H26" s="3"/>
      <c r="I26" s="2">
        <v>24</v>
      </c>
      <c r="J26" s="26" t="s">
        <v>27</v>
      </c>
      <c r="K26" s="17">
        <v>0</v>
      </c>
      <c r="L26" s="17">
        <v>12</v>
      </c>
      <c r="M26" s="2">
        <f t="shared" si="0"/>
        <v>-12</v>
      </c>
      <c r="N26" s="28">
        <v>0</v>
      </c>
      <c r="O26" s="3"/>
      <c r="P26" s="42"/>
      <c r="Q26" s="42"/>
      <c r="R26" s="42"/>
      <c r="S26" s="42"/>
      <c r="T26" s="3"/>
      <c r="U26" s="2">
        <v>24</v>
      </c>
      <c r="V26" s="51" t="s">
        <v>41</v>
      </c>
      <c r="W26" s="52">
        <v>0</v>
      </c>
      <c r="X26" s="52">
        <v>12</v>
      </c>
      <c r="Y26" s="53">
        <v>-12</v>
      </c>
      <c r="Z26" s="53">
        <f t="shared" si="1"/>
        <v>-24</v>
      </c>
      <c r="AA26" s="53">
        <v>0</v>
      </c>
      <c r="AB26" s="53">
        <v>0</v>
      </c>
      <c r="AC26" s="54">
        <f t="shared" si="2"/>
        <v>0</v>
      </c>
      <c r="AD26" s="3"/>
      <c r="AE26" s="42"/>
      <c r="AF26" s="42"/>
      <c r="AG26" s="42"/>
      <c r="AH26" s="42"/>
      <c r="AI26" s="3"/>
      <c r="AJ26" s="2">
        <v>24</v>
      </c>
      <c r="AK26" s="55"/>
      <c r="AL26" s="41"/>
      <c r="AM26" s="41"/>
      <c r="AN26" s="41"/>
      <c r="AO26" s="56"/>
      <c r="AP26" s="56"/>
      <c r="AQ26" s="56"/>
      <c r="AR26" s="57"/>
      <c r="AS26" s="3"/>
      <c r="AT26" s="42"/>
      <c r="AU26" s="42"/>
      <c r="AV26" s="42"/>
      <c r="AW26" s="42"/>
      <c r="AX26" s="3"/>
      <c r="AY26" s="2">
        <v>24</v>
      </c>
      <c r="AZ26" s="26"/>
      <c r="BA26" s="17"/>
      <c r="BB26" s="17"/>
      <c r="BC26" s="45"/>
      <c r="BD26" s="2">
        <f t="shared" si="5"/>
        <v>0</v>
      </c>
      <c r="BE26" s="46"/>
      <c r="BF26" s="2"/>
      <c r="BG26" s="47">
        <f t="shared" si="6"/>
        <v>0</v>
      </c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0"/>
      <c r="O27" s="3"/>
      <c r="P27" s="3"/>
      <c r="Q27" s="20"/>
      <c r="R27" s="20"/>
      <c r="S27" s="3"/>
      <c r="T27" s="3"/>
      <c r="U27" s="3"/>
      <c r="V27" s="20"/>
      <c r="W27" s="20"/>
      <c r="X27" s="20"/>
      <c r="Y27" s="20"/>
      <c r="Z27" s="20"/>
      <c r="AA27" s="20"/>
      <c r="AB27" s="3"/>
      <c r="AC27" s="20"/>
      <c r="AD27" s="3"/>
      <c r="AE27" s="3"/>
      <c r="AF27" s="20"/>
      <c r="AG27" s="20"/>
      <c r="AH27" s="3"/>
      <c r="AI27" s="3"/>
      <c r="AJ27" s="3"/>
      <c r="AK27" s="20"/>
      <c r="AL27" s="20"/>
      <c r="AM27" s="20"/>
      <c r="AN27" s="20"/>
      <c r="AO27" s="20"/>
      <c r="AP27" s="20"/>
      <c r="AQ27" s="3"/>
      <c r="AR27" s="20"/>
      <c r="AS27" s="3"/>
      <c r="AT27" s="3"/>
      <c r="AU27" s="20"/>
      <c r="AV27" s="20"/>
      <c r="AW27" s="3"/>
      <c r="AX27" s="3"/>
      <c r="AY27" s="3"/>
      <c r="AZ27" s="20"/>
      <c r="BA27" s="20"/>
      <c r="BB27" s="20"/>
      <c r="BC27" s="20"/>
      <c r="BD27" s="20"/>
      <c r="BE27" s="20"/>
      <c r="BF27" s="3"/>
      <c r="BG27" s="20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0"/>
      <c r="O28" s="3"/>
      <c r="P28" s="3"/>
      <c r="Q28" s="20"/>
      <c r="R28" s="20"/>
      <c r="S28" s="3"/>
      <c r="T28" s="3"/>
      <c r="U28" s="3"/>
      <c r="V28" s="20"/>
      <c r="W28" s="20"/>
      <c r="X28" s="20"/>
      <c r="Y28" s="20"/>
      <c r="Z28" s="20"/>
      <c r="AA28" s="20"/>
      <c r="AB28" s="3"/>
      <c r="AC28" s="20"/>
      <c r="AD28" s="3"/>
      <c r="AE28" s="3"/>
      <c r="AF28" s="20"/>
      <c r="AG28" s="20"/>
      <c r="AH28" s="3"/>
      <c r="AI28" s="3"/>
      <c r="AJ28" s="3"/>
      <c r="AK28" s="20"/>
      <c r="AL28" s="20"/>
      <c r="AM28" s="20"/>
      <c r="AN28" s="20"/>
      <c r="AO28" s="20"/>
      <c r="AP28" s="20"/>
      <c r="AQ28" s="3"/>
      <c r="AR28" s="20"/>
      <c r="AS28" s="3"/>
      <c r="AT28" s="3"/>
      <c r="AU28" s="20"/>
      <c r="AV28" s="20"/>
      <c r="AW28" s="3"/>
      <c r="AX28" s="3"/>
      <c r="AY28" s="3"/>
      <c r="AZ28" s="20"/>
      <c r="BA28" s="20"/>
      <c r="BB28" s="20"/>
      <c r="BC28" s="20"/>
      <c r="BD28" s="20"/>
      <c r="BE28" s="20"/>
      <c r="BF28" s="3"/>
      <c r="BG28" s="20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0"/>
      <c r="O29" s="3"/>
      <c r="P29" s="3"/>
      <c r="Q29" s="20"/>
      <c r="R29" s="20"/>
      <c r="S29" s="3"/>
      <c r="T29" s="3"/>
      <c r="U29" s="3"/>
      <c r="V29" s="20"/>
      <c r="W29" s="20"/>
      <c r="X29" s="20"/>
      <c r="Y29" s="20"/>
      <c r="Z29" s="20"/>
      <c r="AA29" s="20"/>
      <c r="AB29" s="3"/>
      <c r="AC29" s="20"/>
      <c r="AD29" s="3"/>
      <c r="AE29" s="3"/>
      <c r="AF29" s="20"/>
      <c r="AG29" s="20"/>
      <c r="AH29" s="3"/>
      <c r="AI29" s="3"/>
      <c r="AJ29" s="3"/>
      <c r="AK29" s="20"/>
      <c r="AL29" s="20"/>
      <c r="AM29" s="20"/>
      <c r="AN29" s="20"/>
      <c r="AO29" s="20"/>
      <c r="AP29" s="20"/>
      <c r="AQ29" s="3"/>
      <c r="AR29" s="20"/>
      <c r="AS29" s="3"/>
      <c r="AT29" s="3"/>
      <c r="AU29" s="20"/>
      <c r="AV29" s="20"/>
      <c r="AW29" s="3"/>
      <c r="AX29" s="3"/>
      <c r="AY29" s="3"/>
      <c r="AZ29" s="20"/>
      <c r="BA29" s="20"/>
      <c r="BB29" s="20"/>
      <c r="BC29" s="20"/>
      <c r="BD29" s="20"/>
      <c r="BE29" s="20"/>
      <c r="BF29" s="3"/>
      <c r="BG29" s="20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0"/>
      <c r="O30" s="3"/>
      <c r="P30" s="3"/>
      <c r="Q30" s="20"/>
      <c r="R30" s="20"/>
      <c r="S30" s="3"/>
      <c r="T30" s="3"/>
      <c r="U30" s="3"/>
      <c r="V30" s="20"/>
      <c r="W30" s="20"/>
      <c r="X30" s="20"/>
      <c r="Y30" s="20"/>
      <c r="Z30" s="20"/>
      <c r="AA30" s="20"/>
      <c r="AB30" s="3"/>
      <c r="AC30" s="20"/>
      <c r="AD30" s="3"/>
      <c r="AE30" s="3"/>
      <c r="AF30" s="20"/>
      <c r="AG30" s="20"/>
      <c r="AH30" s="3"/>
      <c r="AI30" s="3"/>
      <c r="AJ30" s="3"/>
      <c r="AK30" s="20"/>
      <c r="AL30" s="20"/>
      <c r="AM30" s="20"/>
      <c r="AN30" s="20"/>
      <c r="AO30" s="20"/>
      <c r="AP30" s="20"/>
      <c r="AQ30" s="3"/>
      <c r="AR30" s="20"/>
      <c r="AS30" s="3"/>
      <c r="AT30" s="3"/>
      <c r="AU30" s="20"/>
      <c r="AV30" s="20"/>
      <c r="AW30" s="3"/>
      <c r="AX30" s="3"/>
      <c r="AY30" s="3"/>
      <c r="AZ30" s="20"/>
      <c r="BA30" s="20"/>
      <c r="BB30" s="20"/>
      <c r="BC30" s="20"/>
      <c r="BD30" s="20"/>
      <c r="BE30" s="20"/>
      <c r="BF30" s="3"/>
      <c r="BG30" s="20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0"/>
      <c r="O31" s="3"/>
      <c r="P31" s="3"/>
      <c r="Q31" s="20"/>
      <c r="R31" s="20"/>
      <c r="S31" s="3"/>
      <c r="T31" s="3"/>
      <c r="U31" s="3"/>
      <c r="V31" s="20"/>
      <c r="W31" s="20"/>
      <c r="X31" s="20"/>
      <c r="Y31" s="20"/>
      <c r="Z31" s="20"/>
      <c r="AA31" s="20"/>
      <c r="AB31" s="3"/>
      <c r="AC31" s="20"/>
      <c r="AD31" s="3"/>
      <c r="AE31" s="3"/>
      <c r="AF31" s="20"/>
      <c r="AG31" s="20"/>
      <c r="AH31" s="3"/>
      <c r="AI31" s="3"/>
      <c r="AJ31" s="3"/>
      <c r="AK31" s="20"/>
      <c r="AL31" s="20"/>
      <c r="AM31" s="20"/>
      <c r="AN31" s="20"/>
      <c r="AO31" s="20"/>
      <c r="AP31" s="20"/>
      <c r="AQ31" s="3"/>
      <c r="AR31" s="20"/>
      <c r="AS31" s="3"/>
      <c r="AT31" s="3"/>
      <c r="AU31" s="20"/>
      <c r="AV31" s="20"/>
      <c r="AW31" s="3"/>
      <c r="AX31" s="3"/>
      <c r="AY31" s="3"/>
      <c r="AZ31" s="20"/>
      <c r="BA31" s="20"/>
      <c r="BB31" s="20"/>
      <c r="BC31" s="20"/>
      <c r="BD31" s="20"/>
      <c r="BE31" s="20"/>
      <c r="BF31" s="3"/>
      <c r="BG31" s="20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0"/>
      <c r="O32" s="3"/>
      <c r="P32" s="3"/>
      <c r="Q32" s="20"/>
      <c r="R32" s="20"/>
      <c r="S32" s="3"/>
      <c r="T32" s="3"/>
      <c r="U32" s="3"/>
      <c r="V32" s="20"/>
      <c r="W32" s="20"/>
      <c r="X32" s="20"/>
      <c r="Y32" s="20"/>
      <c r="Z32" s="20"/>
      <c r="AA32" s="20"/>
      <c r="AB32" s="3"/>
      <c r="AC32" s="20"/>
      <c r="AD32" s="3"/>
      <c r="AE32" s="3"/>
      <c r="AF32" s="20"/>
      <c r="AG32" s="20"/>
      <c r="AH32" s="3"/>
      <c r="AI32" s="3"/>
      <c r="AJ32" s="3"/>
      <c r="AK32" s="20"/>
      <c r="AL32" s="20"/>
      <c r="AM32" s="20"/>
      <c r="AN32" s="20"/>
      <c r="AO32" s="20"/>
      <c r="AP32" s="20"/>
      <c r="AQ32" s="3"/>
      <c r="AR32" s="20"/>
      <c r="AS32" s="3"/>
      <c r="AT32" s="3"/>
      <c r="AU32" s="20"/>
      <c r="AV32" s="20"/>
      <c r="AW32" s="3"/>
      <c r="AX32" s="3"/>
      <c r="AY32" s="3"/>
      <c r="AZ32" s="20"/>
      <c r="BA32" s="20"/>
      <c r="BB32" s="20"/>
      <c r="BC32" s="20"/>
      <c r="BD32" s="20"/>
      <c r="BE32" s="20"/>
      <c r="BF32" s="3"/>
      <c r="BG32" s="20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0"/>
      <c r="O33" s="3"/>
      <c r="P33" s="3"/>
      <c r="Q33" s="20"/>
      <c r="R33" s="20"/>
      <c r="S33" s="3"/>
      <c r="T33" s="3"/>
      <c r="U33" s="3"/>
      <c r="V33" s="20"/>
      <c r="W33" s="20"/>
      <c r="X33" s="20"/>
      <c r="Y33" s="20"/>
      <c r="Z33" s="20"/>
      <c r="AA33" s="20"/>
      <c r="AB33" s="3"/>
      <c r="AC33" s="20"/>
      <c r="AD33" s="3"/>
      <c r="AE33" s="3"/>
      <c r="AF33" s="20"/>
      <c r="AG33" s="20"/>
      <c r="AH33" s="3"/>
      <c r="AI33" s="3"/>
      <c r="AJ33" s="3"/>
      <c r="AK33" s="20"/>
      <c r="AL33" s="20"/>
      <c r="AM33" s="20"/>
      <c r="AN33" s="20"/>
      <c r="AO33" s="20"/>
      <c r="AP33" s="20"/>
      <c r="AQ33" s="3"/>
      <c r="AR33" s="20"/>
      <c r="AS33" s="3"/>
      <c r="AT33" s="3"/>
      <c r="AU33" s="20"/>
      <c r="AV33" s="20"/>
      <c r="AW33" s="3"/>
      <c r="AX33" s="3"/>
      <c r="AY33" s="3"/>
      <c r="AZ33" s="20"/>
      <c r="BA33" s="20"/>
      <c r="BB33" s="20"/>
      <c r="BC33" s="20"/>
      <c r="BD33" s="20"/>
      <c r="BE33" s="20"/>
      <c r="BF33" s="3"/>
      <c r="BG33" s="20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0"/>
      <c r="O34" s="3"/>
      <c r="P34" s="3"/>
      <c r="Q34" s="20"/>
      <c r="R34" s="20"/>
      <c r="S34" s="3"/>
      <c r="T34" s="3"/>
      <c r="U34" s="3"/>
      <c r="V34" s="20"/>
      <c r="W34" s="20"/>
      <c r="X34" s="20"/>
      <c r="Y34" s="20"/>
      <c r="Z34" s="20"/>
      <c r="AA34" s="20"/>
      <c r="AB34" s="3"/>
      <c r="AC34" s="20"/>
      <c r="AD34" s="3"/>
      <c r="AE34" s="3"/>
      <c r="AF34" s="20"/>
      <c r="AG34" s="20"/>
      <c r="AH34" s="3"/>
      <c r="AI34" s="3"/>
      <c r="AJ34" s="3"/>
      <c r="AK34" s="20"/>
      <c r="AL34" s="20"/>
      <c r="AM34" s="20"/>
      <c r="AN34" s="20"/>
      <c r="AO34" s="20"/>
      <c r="AP34" s="20"/>
      <c r="AQ34" s="3"/>
      <c r="AR34" s="20"/>
      <c r="AS34" s="3"/>
      <c r="AT34" s="3"/>
      <c r="AU34" s="20"/>
      <c r="AV34" s="20"/>
      <c r="AW34" s="3"/>
      <c r="AX34" s="3"/>
      <c r="AY34" s="3"/>
      <c r="AZ34" s="20"/>
      <c r="BA34" s="20"/>
      <c r="BB34" s="20"/>
      <c r="BC34" s="20"/>
      <c r="BD34" s="20"/>
      <c r="BE34" s="20"/>
      <c r="BF34" s="3"/>
      <c r="BG34" s="20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0"/>
      <c r="O35" s="3"/>
      <c r="P35" s="3"/>
      <c r="Q35" s="20"/>
      <c r="R35" s="20"/>
      <c r="S35" s="3"/>
      <c r="T35" s="3"/>
      <c r="U35" s="3"/>
      <c r="V35" s="20"/>
      <c r="W35" s="20"/>
      <c r="X35" s="20"/>
      <c r="Y35" s="20"/>
      <c r="Z35" s="20"/>
      <c r="AA35" s="20"/>
      <c r="AB35" s="3"/>
      <c r="AC35" s="20"/>
      <c r="AD35" s="3"/>
      <c r="AE35" s="3"/>
      <c r="AF35" s="20"/>
      <c r="AG35" s="20"/>
      <c r="AH35" s="3"/>
      <c r="AI35" s="3"/>
      <c r="AJ35" s="3"/>
      <c r="AK35" s="20"/>
      <c r="AL35" s="20"/>
      <c r="AM35" s="20"/>
      <c r="AN35" s="20"/>
      <c r="AO35" s="20"/>
      <c r="AP35" s="20"/>
      <c r="AQ35" s="3"/>
      <c r="AR35" s="20"/>
      <c r="AS35" s="3"/>
      <c r="AT35" s="3"/>
      <c r="AU35" s="20"/>
      <c r="AV35" s="20"/>
      <c r="AW35" s="3"/>
      <c r="AX35" s="3"/>
      <c r="AY35" s="3"/>
      <c r="AZ35" s="20"/>
      <c r="BA35" s="20"/>
      <c r="BB35" s="20"/>
      <c r="BC35" s="20"/>
      <c r="BD35" s="20"/>
      <c r="BE35" s="20"/>
      <c r="BF35" s="3"/>
      <c r="BG35" s="20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0"/>
      <c r="O36" s="3"/>
      <c r="P36" s="3"/>
      <c r="Q36" s="20"/>
      <c r="R36" s="20"/>
      <c r="S36" s="3"/>
      <c r="T36" s="3"/>
      <c r="U36" s="3"/>
      <c r="V36" s="20"/>
      <c r="W36" s="20"/>
      <c r="X36" s="20"/>
      <c r="Y36" s="20"/>
      <c r="Z36" s="20"/>
      <c r="AA36" s="20"/>
      <c r="AB36" s="3"/>
      <c r="AC36" s="20"/>
      <c r="AD36" s="3"/>
      <c r="AE36" s="3"/>
      <c r="AF36" s="20"/>
      <c r="AG36" s="20"/>
      <c r="AH36" s="3"/>
      <c r="AI36" s="3"/>
      <c r="AJ36" s="3"/>
      <c r="AK36" s="20"/>
      <c r="AL36" s="20"/>
      <c r="AM36" s="20"/>
      <c r="AN36" s="20"/>
      <c r="AO36" s="20"/>
      <c r="AP36" s="20"/>
      <c r="AQ36" s="3"/>
      <c r="AR36" s="20"/>
      <c r="AS36" s="3"/>
      <c r="AT36" s="3"/>
      <c r="AU36" s="20"/>
      <c r="AV36" s="20"/>
      <c r="AW36" s="3"/>
      <c r="AX36" s="3"/>
      <c r="AY36" s="3"/>
      <c r="AZ36" s="20"/>
      <c r="BA36" s="20"/>
      <c r="BB36" s="20"/>
      <c r="BC36" s="20"/>
      <c r="BD36" s="20"/>
      <c r="BE36" s="20"/>
      <c r="BF36" s="3"/>
      <c r="BG36" s="20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0"/>
      <c r="O37" s="3"/>
      <c r="P37" s="3"/>
      <c r="Q37" s="20"/>
      <c r="R37" s="20"/>
      <c r="S37" s="3"/>
      <c r="T37" s="3"/>
      <c r="U37" s="3"/>
      <c r="V37" s="20"/>
      <c r="W37" s="20"/>
      <c r="X37" s="20"/>
      <c r="Y37" s="20"/>
      <c r="Z37" s="20"/>
      <c r="AA37" s="20"/>
      <c r="AB37" s="3"/>
      <c r="AC37" s="20"/>
      <c r="AD37" s="3"/>
      <c r="AE37" s="3"/>
      <c r="AF37" s="20"/>
      <c r="AG37" s="20"/>
      <c r="AH37" s="3"/>
      <c r="AI37" s="3"/>
      <c r="AJ37" s="3"/>
      <c r="AK37" s="20"/>
      <c r="AL37" s="20"/>
      <c r="AM37" s="20"/>
      <c r="AN37" s="20"/>
      <c r="AO37" s="20"/>
      <c r="AP37" s="20"/>
      <c r="AQ37" s="3"/>
      <c r="AR37" s="20"/>
      <c r="AS37" s="3"/>
      <c r="AT37" s="3"/>
      <c r="AU37" s="20"/>
      <c r="AV37" s="20"/>
      <c r="AW37" s="3"/>
      <c r="AX37" s="3"/>
      <c r="AY37" s="3"/>
      <c r="AZ37" s="20"/>
      <c r="BA37" s="20"/>
      <c r="BB37" s="20"/>
      <c r="BC37" s="20"/>
      <c r="BD37" s="20"/>
      <c r="BE37" s="20"/>
      <c r="BF37" s="3"/>
      <c r="BG37" s="20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0"/>
      <c r="O38" s="3"/>
      <c r="P38" s="3"/>
      <c r="Q38" s="20"/>
      <c r="R38" s="20"/>
      <c r="S38" s="3"/>
      <c r="T38" s="3"/>
      <c r="U38" s="3"/>
      <c r="V38" s="20"/>
      <c r="W38" s="20"/>
      <c r="X38" s="20"/>
      <c r="Y38" s="20"/>
      <c r="Z38" s="20"/>
      <c r="AA38" s="20"/>
      <c r="AB38" s="3"/>
      <c r="AC38" s="20"/>
      <c r="AD38" s="3"/>
      <c r="AE38" s="3"/>
      <c r="AF38" s="20"/>
      <c r="AG38" s="20"/>
      <c r="AH38" s="3"/>
      <c r="AI38" s="3"/>
      <c r="AJ38" s="3"/>
      <c r="AK38" s="20"/>
      <c r="AL38" s="20"/>
      <c r="AM38" s="20"/>
      <c r="AN38" s="20"/>
      <c r="AO38" s="20"/>
      <c r="AP38" s="20"/>
      <c r="AQ38" s="3"/>
      <c r="AR38" s="20"/>
      <c r="AS38" s="3"/>
      <c r="AT38" s="3"/>
      <c r="AU38" s="20"/>
      <c r="AV38" s="20"/>
      <c r="AW38" s="3"/>
      <c r="AX38" s="3"/>
      <c r="AY38" s="3"/>
      <c r="AZ38" s="20"/>
      <c r="BA38" s="20"/>
      <c r="BB38" s="20"/>
      <c r="BC38" s="20"/>
      <c r="BD38" s="20"/>
      <c r="BE38" s="20"/>
      <c r="BF38" s="3"/>
      <c r="BG38" s="20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0"/>
      <c r="O39" s="3"/>
      <c r="P39" s="3"/>
      <c r="Q39" s="20"/>
      <c r="R39" s="20"/>
      <c r="S39" s="3"/>
      <c r="T39" s="3"/>
      <c r="U39" s="3"/>
      <c r="V39" s="20"/>
      <c r="W39" s="20"/>
      <c r="X39" s="20"/>
      <c r="Y39" s="20"/>
      <c r="Z39" s="20"/>
      <c r="AA39" s="20"/>
      <c r="AB39" s="3"/>
      <c r="AC39" s="20"/>
      <c r="AD39" s="3"/>
      <c r="AE39" s="3"/>
      <c r="AF39" s="20"/>
      <c r="AG39" s="20"/>
      <c r="AH39" s="3"/>
      <c r="AI39" s="3"/>
      <c r="AJ39" s="3"/>
      <c r="AK39" s="20"/>
      <c r="AL39" s="20"/>
      <c r="AM39" s="20"/>
      <c r="AN39" s="20"/>
      <c r="AO39" s="20"/>
      <c r="AP39" s="20"/>
      <c r="AQ39" s="3"/>
      <c r="AR39" s="20"/>
      <c r="AS39" s="3"/>
      <c r="AT39" s="3"/>
      <c r="AU39" s="20"/>
      <c r="AV39" s="20"/>
      <c r="AW39" s="3"/>
      <c r="AX39" s="3"/>
      <c r="AY39" s="3"/>
      <c r="AZ39" s="20"/>
      <c r="BA39" s="20"/>
      <c r="BB39" s="20"/>
      <c r="BC39" s="20"/>
      <c r="BD39" s="20"/>
      <c r="BE39" s="20"/>
      <c r="BF39" s="3"/>
      <c r="BG39" s="20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0"/>
      <c r="O40" s="3"/>
      <c r="P40" s="3"/>
      <c r="Q40" s="20"/>
      <c r="R40" s="20"/>
      <c r="S40" s="3"/>
      <c r="T40" s="3"/>
      <c r="U40" s="3"/>
      <c r="V40" s="20"/>
      <c r="W40" s="20"/>
      <c r="X40" s="20"/>
      <c r="Y40" s="20"/>
      <c r="Z40" s="20"/>
      <c r="AA40" s="20"/>
      <c r="AB40" s="3"/>
      <c r="AC40" s="20"/>
      <c r="AD40" s="3"/>
      <c r="AE40" s="3"/>
      <c r="AF40" s="20"/>
      <c r="AG40" s="20"/>
      <c r="AH40" s="3"/>
      <c r="AI40" s="3"/>
      <c r="AJ40" s="3"/>
      <c r="AK40" s="20"/>
      <c r="AL40" s="20"/>
      <c r="AM40" s="20"/>
      <c r="AN40" s="20"/>
      <c r="AO40" s="20"/>
      <c r="AP40" s="20"/>
      <c r="AQ40" s="3"/>
      <c r="AR40" s="20"/>
      <c r="AS40" s="3"/>
      <c r="AT40" s="3"/>
      <c r="AU40" s="20"/>
      <c r="AV40" s="20"/>
      <c r="AW40" s="3"/>
      <c r="AX40" s="3"/>
      <c r="AY40" s="3"/>
      <c r="AZ40" s="20"/>
      <c r="BA40" s="20"/>
      <c r="BB40" s="20"/>
      <c r="BC40" s="20"/>
      <c r="BD40" s="20"/>
      <c r="BE40" s="20"/>
      <c r="BF40" s="3"/>
      <c r="BG40" s="20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0"/>
      <c r="O41" s="3"/>
      <c r="P41" s="3"/>
      <c r="Q41" s="20"/>
      <c r="R41" s="20"/>
      <c r="S41" s="3"/>
      <c r="T41" s="3"/>
      <c r="U41" s="3"/>
      <c r="V41" s="20"/>
      <c r="W41" s="20"/>
      <c r="X41" s="20"/>
      <c r="Y41" s="20"/>
      <c r="Z41" s="20"/>
      <c r="AA41" s="20"/>
      <c r="AB41" s="3"/>
      <c r="AC41" s="20"/>
      <c r="AD41" s="3"/>
      <c r="AE41" s="3"/>
      <c r="AF41" s="20"/>
      <c r="AG41" s="20"/>
      <c r="AH41" s="3"/>
      <c r="AI41" s="3"/>
      <c r="AJ41" s="3"/>
      <c r="AK41" s="20"/>
      <c r="AL41" s="20"/>
      <c r="AM41" s="20"/>
      <c r="AN41" s="20"/>
      <c r="AO41" s="20"/>
      <c r="AP41" s="20"/>
      <c r="AQ41" s="3"/>
      <c r="AR41" s="20"/>
      <c r="AS41" s="3"/>
      <c r="AT41" s="3"/>
      <c r="AU41" s="20"/>
      <c r="AV41" s="20"/>
      <c r="AW41" s="3"/>
      <c r="AX41" s="3"/>
      <c r="AY41" s="3"/>
      <c r="AZ41" s="20"/>
      <c r="BA41" s="20"/>
      <c r="BB41" s="20"/>
      <c r="BC41" s="20"/>
      <c r="BD41" s="20"/>
      <c r="BE41" s="20"/>
      <c r="BF41" s="3"/>
      <c r="BG41" s="20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0"/>
      <c r="O42" s="3"/>
      <c r="P42" s="3"/>
      <c r="Q42" s="20"/>
      <c r="R42" s="20"/>
      <c r="S42" s="3"/>
      <c r="T42" s="3"/>
      <c r="U42" s="3"/>
      <c r="V42" s="20"/>
      <c r="W42" s="20"/>
      <c r="X42" s="20"/>
      <c r="Y42" s="20"/>
      <c r="Z42" s="20"/>
      <c r="AA42" s="20"/>
      <c r="AB42" s="3"/>
      <c r="AC42" s="20"/>
      <c r="AD42" s="3"/>
      <c r="AE42" s="3"/>
      <c r="AF42" s="20"/>
      <c r="AG42" s="20"/>
      <c r="AH42" s="3"/>
      <c r="AI42" s="3"/>
      <c r="AJ42" s="3"/>
      <c r="AK42" s="20"/>
      <c r="AL42" s="20"/>
      <c r="AM42" s="20"/>
      <c r="AN42" s="20"/>
      <c r="AO42" s="20"/>
      <c r="AP42" s="20"/>
      <c r="AQ42" s="3"/>
      <c r="AR42" s="20"/>
      <c r="AS42" s="3"/>
      <c r="AT42" s="3"/>
      <c r="AU42" s="20"/>
      <c r="AV42" s="20"/>
      <c r="AW42" s="3"/>
      <c r="AX42" s="3"/>
      <c r="AY42" s="3"/>
      <c r="AZ42" s="20"/>
      <c r="BA42" s="20"/>
      <c r="BB42" s="20"/>
      <c r="BC42" s="20"/>
      <c r="BD42" s="20"/>
      <c r="BE42" s="20"/>
      <c r="BF42" s="3"/>
      <c r="BG42" s="20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0"/>
      <c r="O43" s="3"/>
      <c r="P43" s="3"/>
      <c r="Q43" s="20"/>
      <c r="R43" s="20"/>
      <c r="S43" s="3"/>
      <c r="T43" s="3"/>
      <c r="U43" s="3"/>
      <c r="V43" s="20"/>
      <c r="W43" s="20"/>
      <c r="X43" s="20"/>
      <c r="Y43" s="20"/>
      <c r="Z43" s="20"/>
      <c r="AA43" s="20"/>
      <c r="AB43" s="3"/>
      <c r="AC43" s="20"/>
      <c r="AD43" s="3"/>
      <c r="AE43" s="3"/>
      <c r="AF43" s="20"/>
      <c r="AG43" s="20"/>
      <c r="AH43" s="3"/>
      <c r="AI43" s="3"/>
      <c r="AJ43" s="3"/>
      <c r="AK43" s="20"/>
      <c r="AL43" s="20"/>
      <c r="AM43" s="20"/>
      <c r="AN43" s="20"/>
      <c r="AO43" s="20"/>
      <c r="AP43" s="20"/>
      <c r="AQ43" s="3"/>
      <c r="AR43" s="20"/>
      <c r="AS43" s="3"/>
      <c r="AT43" s="3"/>
      <c r="AU43" s="20"/>
      <c r="AV43" s="20"/>
      <c r="AW43" s="3"/>
      <c r="AX43" s="3"/>
      <c r="AY43" s="3"/>
      <c r="AZ43" s="20"/>
      <c r="BA43" s="20"/>
      <c r="BB43" s="20"/>
      <c r="BC43" s="20"/>
      <c r="BD43" s="20"/>
      <c r="BE43" s="20"/>
      <c r="BF43" s="3"/>
      <c r="BG43" s="20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0"/>
      <c r="O44" s="3"/>
      <c r="P44" s="3"/>
      <c r="Q44" s="20"/>
      <c r="R44" s="20"/>
      <c r="S44" s="3"/>
      <c r="T44" s="3"/>
      <c r="U44" s="3"/>
      <c r="V44" s="20"/>
      <c r="W44" s="20"/>
      <c r="X44" s="20"/>
      <c r="Y44" s="20"/>
      <c r="Z44" s="20"/>
      <c r="AA44" s="20"/>
      <c r="AB44" s="3"/>
      <c r="AC44" s="20"/>
      <c r="AD44" s="3"/>
      <c r="AE44" s="3"/>
      <c r="AF44" s="20"/>
      <c r="AG44" s="20"/>
      <c r="AH44" s="3"/>
      <c r="AI44" s="3"/>
      <c r="AJ44" s="3"/>
      <c r="AK44" s="20"/>
      <c r="AL44" s="20"/>
      <c r="AM44" s="20"/>
      <c r="AN44" s="20"/>
      <c r="AO44" s="20"/>
      <c r="AP44" s="20"/>
      <c r="AQ44" s="3"/>
      <c r="AR44" s="20"/>
      <c r="AS44" s="3"/>
      <c r="AT44" s="3"/>
      <c r="AU44" s="20"/>
      <c r="AV44" s="20"/>
      <c r="AW44" s="3"/>
      <c r="AX44" s="3"/>
      <c r="AY44" s="3"/>
      <c r="AZ44" s="20"/>
      <c r="BA44" s="20"/>
      <c r="BB44" s="20"/>
      <c r="BC44" s="20"/>
      <c r="BD44" s="20"/>
      <c r="BE44" s="20"/>
      <c r="BF44" s="3"/>
      <c r="BG44" s="20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0"/>
      <c r="O45" s="3"/>
      <c r="P45" s="3"/>
      <c r="Q45" s="20"/>
      <c r="R45" s="20"/>
      <c r="S45" s="3"/>
      <c r="T45" s="3"/>
      <c r="U45" s="3"/>
      <c r="V45" s="20"/>
      <c r="W45" s="20"/>
      <c r="X45" s="20"/>
      <c r="Y45" s="20"/>
      <c r="Z45" s="20"/>
      <c r="AA45" s="20"/>
      <c r="AB45" s="3"/>
      <c r="AC45" s="20"/>
      <c r="AD45" s="3"/>
      <c r="AE45" s="3"/>
      <c r="AF45" s="20"/>
      <c r="AG45" s="20"/>
      <c r="AH45" s="3"/>
      <c r="AI45" s="3"/>
      <c r="AJ45" s="3"/>
      <c r="AK45" s="20"/>
      <c r="AL45" s="20"/>
      <c r="AM45" s="20"/>
      <c r="AN45" s="20"/>
      <c r="AO45" s="20"/>
      <c r="AP45" s="20"/>
      <c r="AQ45" s="3"/>
      <c r="AR45" s="20"/>
      <c r="AS45" s="3"/>
      <c r="AT45" s="3"/>
      <c r="AU45" s="20"/>
      <c r="AV45" s="20"/>
      <c r="AW45" s="3"/>
      <c r="AX45" s="3"/>
      <c r="AY45" s="3"/>
      <c r="AZ45" s="20"/>
      <c r="BA45" s="20"/>
      <c r="BB45" s="20"/>
      <c r="BC45" s="20"/>
      <c r="BD45" s="20"/>
      <c r="BE45" s="20"/>
      <c r="BF45" s="3"/>
      <c r="BG45" s="20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0"/>
      <c r="O46" s="3"/>
      <c r="P46" s="3"/>
      <c r="Q46" s="20"/>
      <c r="R46" s="20"/>
      <c r="S46" s="3"/>
      <c r="T46" s="3"/>
      <c r="U46" s="3"/>
      <c r="V46" s="20"/>
      <c r="W46" s="20"/>
      <c r="X46" s="20"/>
      <c r="Y46" s="20"/>
      <c r="Z46" s="20"/>
      <c r="AA46" s="20"/>
      <c r="AB46" s="3"/>
      <c r="AC46" s="20"/>
      <c r="AD46" s="3"/>
      <c r="AE46" s="3"/>
      <c r="AF46" s="20"/>
      <c r="AG46" s="20"/>
      <c r="AH46" s="3"/>
      <c r="AI46" s="3"/>
      <c r="AJ46" s="3"/>
      <c r="AK46" s="20"/>
      <c r="AL46" s="20"/>
      <c r="AM46" s="20"/>
      <c r="AN46" s="20"/>
      <c r="AO46" s="20"/>
      <c r="AP46" s="20"/>
      <c r="AQ46" s="3"/>
      <c r="AR46" s="20"/>
      <c r="AS46" s="3"/>
      <c r="AT46" s="3"/>
      <c r="AU46" s="20"/>
      <c r="AV46" s="20"/>
      <c r="AW46" s="3"/>
      <c r="AX46" s="3"/>
      <c r="AY46" s="3"/>
      <c r="AZ46" s="20"/>
      <c r="BA46" s="20"/>
      <c r="BB46" s="20"/>
      <c r="BC46" s="20"/>
      <c r="BD46" s="20"/>
      <c r="BE46" s="20"/>
      <c r="BF46" s="3"/>
      <c r="BG46" s="20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0"/>
      <c r="O47" s="3"/>
      <c r="P47" s="3"/>
      <c r="Q47" s="20"/>
      <c r="R47" s="20"/>
      <c r="S47" s="3"/>
      <c r="T47" s="3"/>
      <c r="U47" s="3"/>
      <c r="V47" s="20"/>
      <c r="W47" s="20"/>
      <c r="X47" s="20"/>
      <c r="Y47" s="20"/>
      <c r="Z47" s="20"/>
      <c r="AA47" s="20"/>
      <c r="AB47" s="3"/>
      <c r="AC47" s="20"/>
      <c r="AD47" s="3"/>
      <c r="AE47" s="3"/>
      <c r="AF47" s="20"/>
      <c r="AG47" s="20"/>
      <c r="AH47" s="3"/>
      <c r="AI47" s="3"/>
      <c r="AJ47" s="3"/>
      <c r="AK47" s="20"/>
      <c r="AL47" s="20"/>
      <c r="AM47" s="20"/>
      <c r="AN47" s="20"/>
      <c r="AO47" s="20"/>
      <c r="AP47" s="20"/>
      <c r="AQ47" s="3"/>
      <c r="AR47" s="20"/>
      <c r="AS47" s="3"/>
      <c r="AT47" s="3"/>
      <c r="AU47" s="20"/>
      <c r="AV47" s="20"/>
      <c r="AW47" s="3"/>
      <c r="AX47" s="3"/>
      <c r="AY47" s="3"/>
      <c r="AZ47" s="20"/>
      <c r="BA47" s="20"/>
      <c r="BB47" s="20"/>
      <c r="BC47" s="20"/>
      <c r="BD47" s="20"/>
      <c r="BE47" s="20"/>
      <c r="BF47" s="3"/>
      <c r="BG47" s="20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0"/>
      <c r="O48" s="3"/>
      <c r="P48" s="3"/>
      <c r="Q48" s="20"/>
      <c r="R48" s="20"/>
      <c r="S48" s="3"/>
      <c r="T48" s="3"/>
      <c r="U48" s="3"/>
      <c r="V48" s="20"/>
      <c r="W48" s="20"/>
      <c r="X48" s="20"/>
      <c r="Y48" s="20"/>
      <c r="Z48" s="20"/>
      <c r="AA48" s="20"/>
      <c r="AB48" s="3"/>
      <c r="AC48" s="20"/>
      <c r="AD48" s="3"/>
      <c r="AE48" s="3"/>
      <c r="AF48" s="20"/>
      <c r="AG48" s="20"/>
      <c r="AH48" s="3"/>
      <c r="AI48" s="3"/>
      <c r="AJ48" s="3"/>
      <c r="AK48" s="20"/>
      <c r="AL48" s="20"/>
      <c r="AM48" s="20"/>
      <c r="AN48" s="20"/>
      <c r="AO48" s="20"/>
      <c r="AP48" s="20"/>
      <c r="AQ48" s="3"/>
      <c r="AR48" s="20"/>
      <c r="AS48" s="3"/>
      <c r="AT48" s="3"/>
      <c r="AU48" s="20"/>
      <c r="AV48" s="20"/>
      <c r="AW48" s="3"/>
      <c r="AX48" s="3"/>
      <c r="AY48" s="3"/>
      <c r="AZ48" s="20"/>
      <c r="BA48" s="20"/>
      <c r="BB48" s="20"/>
      <c r="BC48" s="20"/>
      <c r="BD48" s="20"/>
      <c r="BE48" s="20"/>
      <c r="BF48" s="3"/>
      <c r="BG48" s="20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0"/>
      <c r="O49" s="3"/>
      <c r="P49" s="3"/>
      <c r="Q49" s="20"/>
      <c r="R49" s="20"/>
      <c r="S49" s="3"/>
      <c r="T49" s="3"/>
      <c r="U49" s="3"/>
      <c r="V49" s="20"/>
      <c r="W49" s="20"/>
      <c r="X49" s="20"/>
      <c r="Y49" s="20"/>
      <c r="Z49" s="20"/>
      <c r="AA49" s="20"/>
      <c r="AB49" s="3"/>
      <c r="AC49" s="20"/>
      <c r="AD49" s="3"/>
      <c r="AE49" s="3"/>
      <c r="AF49" s="20"/>
      <c r="AG49" s="20"/>
      <c r="AH49" s="3"/>
      <c r="AI49" s="3"/>
      <c r="AJ49" s="3"/>
      <c r="AK49" s="20"/>
      <c r="AL49" s="20"/>
      <c r="AM49" s="20"/>
      <c r="AN49" s="20"/>
      <c r="AO49" s="20"/>
      <c r="AP49" s="20"/>
      <c r="AQ49" s="3"/>
      <c r="AR49" s="20"/>
      <c r="AS49" s="3"/>
      <c r="AT49" s="3"/>
      <c r="AU49" s="20"/>
      <c r="AV49" s="20"/>
      <c r="AW49" s="3"/>
      <c r="AX49" s="3"/>
      <c r="AY49" s="3"/>
      <c r="AZ49" s="20"/>
      <c r="BA49" s="20"/>
      <c r="BB49" s="20"/>
      <c r="BC49" s="20"/>
      <c r="BD49" s="20"/>
      <c r="BE49" s="20"/>
      <c r="BF49" s="3"/>
      <c r="BG49" s="20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0"/>
      <c r="O50" s="3"/>
      <c r="P50" s="3"/>
      <c r="Q50" s="20"/>
      <c r="R50" s="20"/>
      <c r="S50" s="3"/>
      <c r="T50" s="3"/>
      <c r="U50" s="3"/>
      <c r="V50" s="20"/>
      <c r="W50" s="20"/>
      <c r="X50" s="20"/>
      <c r="Y50" s="20"/>
      <c r="Z50" s="20"/>
      <c r="AA50" s="20"/>
      <c r="AB50" s="3"/>
      <c r="AC50" s="20"/>
      <c r="AD50" s="3"/>
      <c r="AE50" s="3"/>
      <c r="AF50" s="20"/>
      <c r="AG50" s="20"/>
      <c r="AH50" s="3"/>
      <c r="AI50" s="3"/>
      <c r="AJ50" s="3"/>
      <c r="AK50" s="20"/>
      <c r="AL50" s="20"/>
      <c r="AM50" s="20"/>
      <c r="AN50" s="20"/>
      <c r="AO50" s="20"/>
      <c r="AP50" s="20"/>
      <c r="AQ50" s="3"/>
      <c r="AR50" s="20"/>
      <c r="AS50" s="3"/>
      <c r="AT50" s="3"/>
      <c r="AU50" s="20"/>
      <c r="AV50" s="20"/>
      <c r="AW50" s="3"/>
      <c r="AX50" s="3"/>
      <c r="AY50" s="3"/>
      <c r="AZ50" s="20"/>
      <c r="BA50" s="20"/>
      <c r="BB50" s="20"/>
      <c r="BC50" s="20"/>
      <c r="BD50" s="20"/>
      <c r="BE50" s="20"/>
      <c r="BF50" s="3"/>
      <c r="BG50" s="20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0"/>
      <c r="O51" s="3"/>
      <c r="P51" s="3"/>
      <c r="Q51" s="20"/>
      <c r="R51" s="20"/>
      <c r="S51" s="3"/>
      <c r="T51" s="3"/>
      <c r="U51" s="3"/>
      <c r="V51" s="20"/>
      <c r="W51" s="20"/>
      <c r="X51" s="20"/>
      <c r="Y51" s="20"/>
      <c r="Z51" s="20"/>
      <c r="AA51" s="20"/>
      <c r="AB51" s="3"/>
      <c r="AC51" s="20"/>
      <c r="AD51" s="3"/>
      <c r="AE51" s="3"/>
      <c r="AF51" s="20"/>
      <c r="AG51" s="20"/>
      <c r="AH51" s="3"/>
      <c r="AI51" s="3"/>
      <c r="AJ51" s="3"/>
      <c r="AK51" s="20"/>
      <c r="AL51" s="20"/>
      <c r="AM51" s="20"/>
      <c r="AN51" s="20"/>
      <c r="AO51" s="20"/>
      <c r="AP51" s="20"/>
      <c r="AQ51" s="3"/>
      <c r="AR51" s="20"/>
      <c r="AS51" s="3"/>
      <c r="AT51" s="3"/>
      <c r="AU51" s="20"/>
      <c r="AV51" s="20"/>
      <c r="AW51" s="3"/>
      <c r="AX51" s="3"/>
      <c r="AY51" s="3"/>
      <c r="AZ51" s="20"/>
      <c r="BA51" s="20"/>
      <c r="BB51" s="20"/>
      <c r="BC51" s="20"/>
      <c r="BD51" s="20"/>
      <c r="BE51" s="20"/>
      <c r="BF51" s="3"/>
      <c r="BG51" s="20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0"/>
      <c r="O52" s="3"/>
      <c r="P52" s="3"/>
      <c r="Q52" s="20"/>
      <c r="R52" s="20"/>
      <c r="S52" s="3"/>
      <c r="T52" s="3"/>
      <c r="U52" s="3"/>
      <c r="V52" s="20"/>
      <c r="W52" s="20"/>
      <c r="X52" s="20"/>
      <c r="Y52" s="20"/>
      <c r="Z52" s="20"/>
      <c r="AA52" s="20"/>
      <c r="AB52" s="3"/>
      <c r="AC52" s="20"/>
      <c r="AD52" s="3"/>
      <c r="AE52" s="3"/>
      <c r="AF52" s="20"/>
      <c r="AG52" s="20"/>
      <c r="AH52" s="3"/>
      <c r="AI52" s="3"/>
      <c r="AJ52" s="3"/>
      <c r="AK52" s="20"/>
      <c r="AL52" s="20"/>
      <c r="AM52" s="20"/>
      <c r="AN52" s="20"/>
      <c r="AO52" s="20"/>
      <c r="AP52" s="20"/>
      <c r="AQ52" s="3"/>
      <c r="AR52" s="20"/>
      <c r="AS52" s="3"/>
      <c r="AT52" s="3"/>
      <c r="AU52" s="20"/>
      <c r="AV52" s="20"/>
      <c r="AW52" s="3"/>
      <c r="AX52" s="3"/>
      <c r="AY52" s="3"/>
      <c r="AZ52" s="20"/>
      <c r="BA52" s="20"/>
      <c r="BB52" s="20"/>
      <c r="BC52" s="20"/>
      <c r="BD52" s="20"/>
      <c r="BE52" s="20"/>
      <c r="BF52" s="3"/>
      <c r="BG52" s="20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0"/>
      <c r="O53" s="3"/>
      <c r="P53" s="3"/>
      <c r="Q53" s="20"/>
      <c r="R53" s="20"/>
      <c r="S53" s="3"/>
      <c r="T53" s="3"/>
      <c r="U53" s="3"/>
      <c r="V53" s="20"/>
      <c r="W53" s="20"/>
      <c r="X53" s="20"/>
      <c r="Y53" s="20"/>
      <c r="Z53" s="20"/>
      <c r="AA53" s="20"/>
      <c r="AB53" s="3"/>
      <c r="AC53" s="20"/>
      <c r="AD53" s="3"/>
      <c r="AE53" s="3"/>
      <c r="AF53" s="20"/>
      <c r="AG53" s="20"/>
      <c r="AH53" s="3"/>
      <c r="AI53" s="3"/>
      <c r="AJ53" s="3"/>
      <c r="AK53" s="20"/>
      <c r="AL53" s="20"/>
      <c r="AM53" s="20"/>
      <c r="AN53" s="20"/>
      <c r="AO53" s="20"/>
      <c r="AP53" s="20"/>
      <c r="AQ53" s="3"/>
      <c r="AR53" s="20"/>
      <c r="AS53" s="3"/>
      <c r="AT53" s="3"/>
      <c r="AU53" s="20"/>
      <c r="AV53" s="20"/>
      <c r="AW53" s="3"/>
      <c r="AX53" s="3"/>
      <c r="AY53" s="3"/>
      <c r="AZ53" s="20"/>
      <c r="BA53" s="20"/>
      <c r="BB53" s="20"/>
      <c r="BC53" s="20"/>
      <c r="BD53" s="20"/>
      <c r="BE53" s="20"/>
      <c r="BF53" s="3"/>
      <c r="BG53" s="20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0"/>
      <c r="O54" s="3"/>
      <c r="P54" s="3"/>
      <c r="Q54" s="20"/>
      <c r="R54" s="20"/>
      <c r="S54" s="3"/>
      <c r="T54" s="3"/>
      <c r="U54" s="3"/>
      <c r="V54" s="20"/>
      <c r="W54" s="20"/>
      <c r="X54" s="20"/>
      <c r="Y54" s="20"/>
      <c r="Z54" s="20"/>
      <c r="AA54" s="20"/>
      <c r="AB54" s="3"/>
      <c r="AC54" s="20"/>
      <c r="AD54" s="3"/>
      <c r="AE54" s="3"/>
      <c r="AF54" s="20"/>
      <c r="AG54" s="20"/>
      <c r="AH54" s="3"/>
      <c r="AI54" s="3"/>
      <c r="AJ54" s="3"/>
      <c r="AK54" s="20"/>
      <c r="AL54" s="20"/>
      <c r="AM54" s="20"/>
      <c r="AN54" s="20"/>
      <c r="AO54" s="20"/>
      <c r="AP54" s="20"/>
      <c r="AQ54" s="3"/>
      <c r="AR54" s="20"/>
      <c r="AS54" s="3"/>
      <c r="AT54" s="3"/>
      <c r="AU54" s="20"/>
      <c r="AV54" s="20"/>
      <c r="AW54" s="3"/>
      <c r="AX54" s="3"/>
      <c r="AY54" s="3"/>
      <c r="AZ54" s="20"/>
      <c r="BA54" s="20"/>
      <c r="BB54" s="20"/>
      <c r="BC54" s="20"/>
      <c r="BD54" s="20"/>
      <c r="BE54" s="20"/>
      <c r="BF54" s="3"/>
      <c r="BG54" s="20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0"/>
      <c r="O55" s="3"/>
      <c r="P55" s="3"/>
      <c r="Q55" s="20"/>
      <c r="R55" s="20"/>
      <c r="S55" s="3"/>
      <c r="T55" s="3"/>
      <c r="U55" s="3"/>
      <c r="V55" s="20"/>
      <c r="W55" s="20"/>
      <c r="X55" s="20"/>
      <c r="Y55" s="20"/>
      <c r="Z55" s="20"/>
      <c r="AA55" s="20"/>
      <c r="AB55" s="3"/>
      <c r="AC55" s="20"/>
      <c r="AD55" s="3"/>
      <c r="AE55" s="3"/>
      <c r="AF55" s="20"/>
      <c r="AG55" s="20"/>
      <c r="AH55" s="3"/>
      <c r="AI55" s="3"/>
      <c r="AJ55" s="3"/>
      <c r="AK55" s="20"/>
      <c r="AL55" s="20"/>
      <c r="AM55" s="20"/>
      <c r="AN55" s="20"/>
      <c r="AO55" s="20"/>
      <c r="AP55" s="20"/>
      <c r="AQ55" s="3"/>
      <c r="AR55" s="20"/>
      <c r="AS55" s="3"/>
      <c r="AT55" s="3"/>
      <c r="AU55" s="20"/>
      <c r="AV55" s="20"/>
      <c r="AW55" s="3"/>
      <c r="AX55" s="3"/>
      <c r="AY55" s="3"/>
      <c r="AZ55" s="20"/>
      <c r="BA55" s="20"/>
      <c r="BB55" s="20"/>
      <c r="BC55" s="20"/>
      <c r="BD55" s="20"/>
      <c r="BE55" s="20"/>
      <c r="BF55" s="3"/>
      <c r="BG55" s="20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0"/>
      <c r="O56" s="3"/>
      <c r="P56" s="3"/>
      <c r="Q56" s="20"/>
      <c r="R56" s="20"/>
      <c r="S56" s="3"/>
      <c r="T56" s="3"/>
      <c r="U56" s="3"/>
      <c r="V56" s="20"/>
      <c r="W56" s="20"/>
      <c r="X56" s="20"/>
      <c r="Y56" s="20"/>
      <c r="Z56" s="20"/>
      <c r="AA56" s="20"/>
      <c r="AB56" s="3"/>
      <c r="AC56" s="20"/>
      <c r="AD56" s="3"/>
      <c r="AE56" s="3"/>
      <c r="AF56" s="20"/>
      <c r="AG56" s="20"/>
      <c r="AH56" s="3"/>
      <c r="AI56" s="3"/>
      <c r="AJ56" s="3"/>
      <c r="AK56" s="20"/>
      <c r="AL56" s="20"/>
      <c r="AM56" s="20"/>
      <c r="AN56" s="20"/>
      <c r="AO56" s="20"/>
      <c r="AP56" s="20"/>
      <c r="AQ56" s="3"/>
      <c r="AR56" s="20"/>
      <c r="AS56" s="3"/>
      <c r="AT56" s="3"/>
      <c r="AU56" s="20"/>
      <c r="AV56" s="20"/>
      <c r="AW56" s="3"/>
      <c r="AX56" s="3"/>
      <c r="AY56" s="3"/>
      <c r="AZ56" s="20"/>
      <c r="BA56" s="20"/>
      <c r="BB56" s="20"/>
      <c r="BC56" s="20"/>
      <c r="BD56" s="20"/>
      <c r="BE56" s="20"/>
      <c r="BF56" s="3"/>
      <c r="BG56" s="20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0"/>
      <c r="O57" s="3"/>
      <c r="P57" s="3"/>
      <c r="Q57" s="20"/>
      <c r="R57" s="20"/>
      <c r="S57" s="3"/>
      <c r="T57" s="3"/>
      <c r="U57" s="3"/>
      <c r="V57" s="20"/>
      <c r="W57" s="20"/>
      <c r="X57" s="20"/>
      <c r="Y57" s="20"/>
      <c r="Z57" s="20"/>
      <c r="AA57" s="20"/>
      <c r="AB57" s="3"/>
      <c r="AC57" s="20"/>
      <c r="AD57" s="3"/>
      <c r="AE57" s="3"/>
      <c r="AF57" s="20"/>
      <c r="AG57" s="20"/>
      <c r="AH57" s="3"/>
      <c r="AI57" s="3"/>
      <c r="AJ57" s="3"/>
      <c r="AK57" s="20"/>
      <c r="AL57" s="20"/>
      <c r="AM57" s="20"/>
      <c r="AN57" s="20"/>
      <c r="AO57" s="20"/>
      <c r="AP57" s="20"/>
      <c r="AQ57" s="3"/>
      <c r="AR57" s="20"/>
      <c r="AS57" s="3"/>
      <c r="AT57" s="3"/>
      <c r="AU57" s="20"/>
      <c r="AV57" s="20"/>
      <c r="AW57" s="3"/>
      <c r="AX57" s="3"/>
      <c r="AY57" s="3"/>
      <c r="AZ57" s="20"/>
      <c r="BA57" s="20"/>
      <c r="BB57" s="20"/>
      <c r="BC57" s="20"/>
      <c r="BD57" s="20"/>
      <c r="BE57" s="20"/>
      <c r="BF57" s="3"/>
      <c r="BG57" s="20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0"/>
      <c r="O58" s="3"/>
      <c r="P58" s="3"/>
      <c r="Q58" s="20"/>
      <c r="R58" s="20"/>
      <c r="S58" s="3"/>
      <c r="T58" s="3"/>
      <c r="U58" s="3"/>
      <c r="V58" s="20"/>
      <c r="W58" s="20"/>
      <c r="X58" s="20"/>
      <c r="Y58" s="20"/>
      <c r="Z58" s="20"/>
      <c r="AA58" s="20"/>
      <c r="AB58" s="3"/>
      <c r="AC58" s="20"/>
      <c r="AD58" s="3"/>
      <c r="AE58" s="3"/>
      <c r="AF58" s="20"/>
      <c r="AG58" s="20"/>
      <c r="AH58" s="3"/>
      <c r="AI58" s="3"/>
      <c r="AJ58" s="3"/>
      <c r="AK58" s="20"/>
      <c r="AL58" s="20"/>
      <c r="AM58" s="20"/>
      <c r="AN58" s="20"/>
      <c r="AO58" s="20"/>
      <c r="AP58" s="20"/>
      <c r="AQ58" s="3"/>
      <c r="AR58" s="20"/>
      <c r="AS58" s="3"/>
      <c r="AT58" s="3"/>
      <c r="AU58" s="20"/>
      <c r="AV58" s="20"/>
      <c r="AW58" s="3"/>
      <c r="AX58" s="3"/>
      <c r="AY58" s="3"/>
      <c r="AZ58" s="20"/>
      <c r="BA58" s="20"/>
      <c r="BB58" s="20"/>
      <c r="BC58" s="20"/>
      <c r="BD58" s="20"/>
      <c r="BE58" s="20"/>
      <c r="BF58" s="3"/>
      <c r="BG58" s="20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0"/>
      <c r="O59" s="3"/>
      <c r="P59" s="3"/>
      <c r="Q59" s="20"/>
      <c r="R59" s="20"/>
      <c r="S59" s="3"/>
      <c r="T59" s="3"/>
      <c r="U59" s="3"/>
      <c r="V59" s="20"/>
      <c r="W59" s="20"/>
      <c r="X59" s="20"/>
      <c r="Y59" s="20"/>
      <c r="Z59" s="20"/>
      <c r="AA59" s="20"/>
      <c r="AB59" s="3"/>
      <c r="AC59" s="20"/>
      <c r="AD59" s="3"/>
      <c r="AE59" s="3"/>
      <c r="AF59" s="20"/>
      <c r="AG59" s="20"/>
      <c r="AH59" s="3"/>
      <c r="AI59" s="3"/>
      <c r="AJ59" s="3"/>
      <c r="AK59" s="20"/>
      <c r="AL59" s="20"/>
      <c r="AM59" s="20"/>
      <c r="AN59" s="20"/>
      <c r="AO59" s="20"/>
      <c r="AP59" s="20"/>
      <c r="AQ59" s="3"/>
      <c r="AR59" s="20"/>
      <c r="AS59" s="3"/>
      <c r="AT59" s="3"/>
      <c r="AU59" s="20"/>
      <c r="AV59" s="20"/>
      <c r="AW59" s="3"/>
      <c r="AX59" s="3"/>
      <c r="AY59" s="3"/>
      <c r="AZ59" s="20"/>
      <c r="BA59" s="20"/>
      <c r="BB59" s="20"/>
      <c r="BC59" s="20"/>
      <c r="BD59" s="20"/>
      <c r="BE59" s="20"/>
      <c r="BF59" s="3"/>
      <c r="BG59" s="20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0"/>
      <c r="O60" s="3"/>
      <c r="P60" s="3"/>
      <c r="Q60" s="20"/>
      <c r="R60" s="20"/>
      <c r="S60" s="3"/>
      <c r="T60" s="3"/>
      <c r="U60" s="3"/>
      <c r="V60" s="20"/>
      <c r="W60" s="20"/>
      <c r="X60" s="20"/>
      <c r="Y60" s="20"/>
      <c r="Z60" s="20"/>
      <c r="AA60" s="20"/>
      <c r="AB60" s="3"/>
      <c r="AC60" s="20"/>
      <c r="AD60" s="3"/>
      <c r="AE60" s="3"/>
      <c r="AF60" s="20"/>
      <c r="AG60" s="20"/>
      <c r="AH60" s="3"/>
      <c r="AI60" s="3"/>
      <c r="AJ60" s="3"/>
      <c r="AK60" s="20"/>
      <c r="AL60" s="20"/>
      <c r="AM60" s="20"/>
      <c r="AN60" s="20"/>
      <c r="AO60" s="20"/>
      <c r="AP60" s="20"/>
      <c r="AQ60" s="3"/>
      <c r="AR60" s="20"/>
      <c r="AS60" s="3"/>
      <c r="AT60" s="3"/>
      <c r="AU60" s="20"/>
      <c r="AV60" s="20"/>
      <c r="AW60" s="3"/>
      <c r="AX60" s="3"/>
      <c r="AY60" s="3"/>
      <c r="AZ60" s="20"/>
      <c r="BA60" s="20"/>
      <c r="BB60" s="20"/>
      <c r="BC60" s="20"/>
      <c r="BD60" s="20"/>
      <c r="BE60" s="20"/>
      <c r="BF60" s="3"/>
      <c r="BG60" s="20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0"/>
      <c r="O61" s="3"/>
      <c r="P61" s="3"/>
      <c r="Q61" s="20"/>
      <c r="R61" s="20"/>
      <c r="S61" s="3"/>
      <c r="T61" s="3"/>
      <c r="U61" s="3"/>
      <c r="V61" s="20"/>
      <c r="W61" s="20"/>
      <c r="X61" s="20"/>
      <c r="Y61" s="20"/>
      <c r="Z61" s="20"/>
      <c r="AA61" s="20"/>
      <c r="AB61" s="3"/>
      <c r="AC61" s="20"/>
      <c r="AD61" s="3"/>
      <c r="AE61" s="3"/>
      <c r="AF61" s="20"/>
      <c r="AG61" s="20"/>
      <c r="AH61" s="3"/>
      <c r="AI61" s="3"/>
      <c r="AJ61" s="3"/>
      <c r="AK61" s="20"/>
      <c r="AL61" s="20"/>
      <c r="AM61" s="20"/>
      <c r="AN61" s="20"/>
      <c r="AO61" s="20"/>
      <c r="AP61" s="20"/>
      <c r="AQ61" s="3"/>
      <c r="AR61" s="20"/>
      <c r="AS61" s="3"/>
      <c r="AT61" s="3"/>
      <c r="AU61" s="20"/>
      <c r="AV61" s="20"/>
      <c r="AW61" s="3"/>
      <c r="AX61" s="3"/>
      <c r="AY61" s="3"/>
      <c r="AZ61" s="20"/>
      <c r="BA61" s="20"/>
      <c r="BB61" s="20"/>
      <c r="BC61" s="20"/>
      <c r="BD61" s="20"/>
      <c r="BE61" s="20"/>
      <c r="BF61" s="3"/>
      <c r="BG61" s="20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0"/>
      <c r="O62" s="3"/>
      <c r="P62" s="3"/>
      <c r="Q62" s="20"/>
      <c r="R62" s="20"/>
      <c r="S62" s="3"/>
      <c r="T62" s="3"/>
      <c r="U62" s="3"/>
      <c r="V62" s="20"/>
      <c r="W62" s="20"/>
      <c r="X62" s="20"/>
      <c r="Y62" s="20"/>
      <c r="Z62" s="20"/>
      <c r="AA62" s="20"/>
      <c r="AB62" s="3"/>
      <c r="AC62" s="20"/>
      <c r="AD62" s="3"/>
      <c r="AE62" s="3"/>
      <c r="AF62" s="20"/>
      <c r="AG62" s="20"/>
      <c r="AH62" s="3"/>
      <c r="AI62" s="3"/>
      <c r="AJ62" s="3"/>
      <c r="AK62" s="20"/>
      <c r="AL62" s="20"/>
      <c r="AM62" s="20"/>
      <c r="AN62" s="20"/>
      <c r="AO62" s="20"/>
      <c r="AP62" s="20"/>
      <c r="AQ62" s="3"/>
      <c r="AR62" s="20"/>
      <c r="AS62" s="3"/>
      <c r="AT62" s="3"/>
      <c r="AU62" s="20"/>
      <c r="AV62" s="20"/>
      <c r="AW62" s="3"/>
      <c r="AX62" s="3"/>
      <c r="AY62" s="3"/>
      <c r="AZ62" s="20"/>
      <c r="BA62" s="20"/>
      <c r="BB62" s="20"/>
      <c r="BC62" s="20"/>
      <c r="BD62" s="20"/>
      <c r="BE62" s="20"/>
      <c r="BF62" s="3"/>
      <c r="BG62" s="20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0"/>
      <c r="O63" s="3"/>
      <c r="P63" s="3"/>
      <c r="Q63" s="20"/>
      <c r="R63" s="20"/>
      <c r="S63" s="3"/>
      <c r="T63" s="3"/>
      <c r="U63" s="3"/>
      <c r="V63" s="20"/>
      <c r="W63" s="20"/>
      <c r="X63" s="20"/>
      <c r="Y63" s="20"/>
      <c r="Z63" s="20"/>
      <c r="AA63" s="20"/>
      <c r="AB63" s="3"/>
      <c r="AC63" s="20"/>
      <c r="AD63" s="3"/>
      <c r="AE63" s="3"/>
      <c r="AF63" s="20"/>
      <c r="AG63" s="20"/>
      <c r="AH63" s="3"/>
      <c r="AI63" s="3"/>
      <c r="AJ63" s="3"/>
      <c r="AK63" s="20"/>
      <c r="AL63" s="20"/>
      <c r="AM63" s="20"/>
      <c r="AN63" s="20"/>
      <c r="AO63" s="20"/>
      <c r="AP63" s="20"/>
      <c r="AQ63" s="3"/>
      <c r="AR63" s="20"/>
      <c r="AS63" s="3"/>
      <c r="AT63" s="3"/>
      <c r="AU63" s="20"/>
      <c r="AV63" s="20"/>
      <c r="AW63" s="3"/>
      <c r="AX63" s="3"/>
      <c r="AY63" s="3"/>
      <c r="AZ63" s="20"/>
      <c r="BA63" s="20"/>
      <c r="BB63" s="20"/>
      <c r="BC63" s="20"/>
      <c r="BD63" s="20"/>
      <c r="BE63" s="20"/>
      <c r="BF63" s="3"/>
      <c r="BG63" s="20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20"/>
      <c r="O64" s="3"/>
      <c r="P64" s="3"/>
      <c r="Q64" s="20"/>
      <c r="R64" s="20"/>
      <c r="S64" s="3"/>
      <c r="T64" s="3"/>
      <c r="U64" s="3"/>
      <c r="V64" s="20"/>
      <c r="W64" s="20"/>
      <c r="X64" s="20"/>
      <c r="Y64" s="20"/>
      <c r="Z64" s="20"/>
      <c r="AA64" s="20"/>
      <c r="AB64" s="3"/>
      <c r="AC64" s="20"/>
      <c r="AD64" s="3"/>
      <c r="AE64" s="3"/>
      <c r="AF64" s="20"/>
      <c r="AG64" s="20"/>
      <c r="AH64" s="3"/>
      <c r="AI64" s="3"/>
      <c r="AJ64" s="3"/>
      <c r="AK64" s="20"/>
      <c r="AL64" s="20"/>
      <c r="AM64" s="20"/>
      <c r="AN64" s="20"/>
      <c r="AO64" s="20"/>
      <c r="AP64" s="20"/>
      <c r="AQ64" s="3"/>
      <c r="AR64" s="20"/>
      <c r="AS64" s="3"/>
      <c r="AT64" s="3"/>
      <c r="AU64" s="20"/>
      <c r="AV64" s="20"/>
      <c r="AW64" s="3"/>
      <c r="AX64" s="3"/>
      <c r="AY64" s="3"/>
      <c r="AZ64" s="20"/>
      <c r="BA64" s="20"/>
      <c r="BB64" s="20"/>
      <c r="BC64" s="20"/>
      <c r="BD64" s="20"/>
      <c r="BE64" s="20"/>
      <c r="BF64" s="3"/>
      <c r="BG64" s="20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20"/>
      <c r="O65" s="3"/>
      <c r="P65" s="3"/>
      <c r="Q65" s="20"/>
      <c r="R65" s="20"/>
      <c r="S65" s="3"/>
      <c r="T65" s="3"/>
      <c r="U65" s="3"/>
      <c r="V65" s="20"/>
      <c r="W65" s="20"/>
      <c r="X65" s="20"/>
      <c r="Y65" s="20"/>
      <c r="Z65" s="20"/>
      <c r="AA65" s="20"/>
      <c r="AB65" s="3"/>
      <c r="AC65" s="20"/>
      <c r="AD65" s="3"/>
      <c r="AE65" s="3"/>
      <c r="AF65" s="20"/>
      <c r="AG65" s="20"/>
      <c r="AH65" s="3"/>
      <c r="AI65" s="3"/>
      <c r="AJ65" s="3"/>
      <c r="AK65" s="20"/>
      <c r="AL65" s="20"/>
      <c r="AM65" s="20"/>
      <c r="AN65" s="20"/>
      <c r="AO65" s="20"/>
      <c r="AP65" s="20"/>
      <c r="AQ65" s="3"/>
      <c r="AR65" s="20"/>
      <c r="AS65" s="3"/>
      <c r="AT65" s="3"/>
      <c r="AU65" s="20"/>
      <c r="AV65" s="20"/>
      <c r="AW65" s="3"/>
      <c r="AX65" s="3"/>
      <c r="AY65" s="3"/>
      <c r="AZ65" s="20"/>
      <c r="BA65" s="20"/>
      <c r="BB65" s="20"/>
      <c r="BC65" s="20"/>
      <c r="BD65" s="20"/>
      <c r="BE65" s="20"/>
      <c r="BF65" s="3"/>
      <c r="BG65" s="20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0"/>
      <c r="O66" s="3"/>
      <c r="P66" s="3"/>
      <c r="Q66" s="20"/>
      <c r="R66" s="20"/>
      <c r="S66" s="3"/>
      <c r="T66" s="3"/>
      <c r="U66" s="3"/>
      <c r="V66" s="20"/>
      <c r="W66" s="20"/>
      <c r="X66" s="20"/>
      <c r="Y66" s="20"/>
      <c r="Z66" s="20"/>
      <c r="AA66" s="20"/>
      <c r="AB66" s="3"/>
      <c r="AC66" s="20"/>
      <c r="AD66" s="3"/>
      <c r="AE66" s="3"/>
      <c r="AF66" s="20"/>
      <c r="AG66" s="20"/>
      <c r="AH66" s="3"/>
      <c r="AI66" s="3"/>
      <c r="AJ66" s="3"/>
      <c r="AK66" s="20"/>
      <c r="AL66" s="20"/>
      <c r="AM66" s="20"/>
      <c r="AN66" s="20"/>
      <c r="AO66" s="20"/>
      <c r="AP66" s="20"/>
      <c r="AQ66" s="3"/>
      <c r="AR66" s="20"/>
      <c r="AS66" s="3"/>
      <c r="AT66" s="3"/>
      <c r="AU66" s="20"/>
      <c r="AV66" s="20"/>
      <c r="AW66" s="3"/>
      <c r="AX66" s="3"/>
      <c r="AY66" s="3"/>
      <c r="AZ66" s="20"/>
      <c r="BA66" s="20"/>
      <c r="BB66" s="20"/>
      <c r="BC66" s="20"/>
      <c r="BD66" s="20"/>
      <c r="BE66" s="20"/>
      <c r="BF66" s="3"/>
      <c r="BG66" s="20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0"/>
      <c r="O67" s="3"/>
      <c r="P67" s="3"/>
      <c r="Q67" s="20"/>
      <c r="R67" s="20"/>
      <c r="S67" s="3"/>
      <c r="T67" s="3"/>
      <c r="U67" s="3"/>
      <c r="V67" s="20"/>
      <c r="W67" s="20"/>
      <c r="X67" s="20"/>
      <c r="Y67" s="20"/>
      <c r="Z67" s="20"/>
      <c r="AA67" s="20"/>
      <c r="AB67" s="3"/>
      <c r="AC67" s="20"/>
      <c r="AD67" s="3"/>
      <c r="AE67" s="3"/>
      <c r="AF67" s="20"/>
      <c r="AG67" s="20"/>
      <c r="AH67" s="3"/>
      <c r="AI67" s="3"/>
      <c r="AJ67" s="3"/>
      <c r="AK67" s="20"/>
      <c r="AL67" s="20"/>
      <c r="AM67" s="20"/>
      <c r="AN67" s="20"/>
      <c r="AO67" s="20"/>
      <c r="AP67" s="20"/>
      <c r="AQ67" s="3"/>
      <c r="AR67" s="20"/>
      <c r="AS67" s="3"/>
      <c r="AT67" s="3"/>
      <c r="AU67" s="20"/>
      <c r="AV67" s="20"/>
      <c r="AW67" s="3"/>
      <c r="AX67" s="3"/>
      <c r="AY67" s="3"/>
      <c r="AZ67" s="20"/>
      <c r="BA67" s="20"/>
      <c r="BB67" s="20"/>
      <c r="BC67" s="20"/>
      <c r="BD67" s="20"/>
      <c r="BE67" s="20"/>
      <c r="BF67" s="3"/>
      <c r="BG67" s="20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0"/>
      <c r="O68" s="3"/>
      <c r="P68" s="3"/>
      <c r="Q68" s="20"/>
      <c r="R68" s="20"/>
      <c r="S68" s="3"/>
      <c r="T68" s="3"/>
      <c r="U68" s="3"/>
      <c r="V68" s="20"/>
      <c r="W68" s="20"/>
      <c r="X68" s="20"/>
      <c r="Y68" s="20"/>
      <c r="Z68" s="20"/>
      <c r="AA68" s="20"/>
      <c r="AB68" s="3"/>
      <c r="AC68" s="20"/>
      <c r="AD68" s="3"/>
      <c r="AE68" s="3"/>
      <c r="AF68" s="20"/>
      <c r="AG68" s="20"/>
      <c r="AH68" s="3"/>
      <c r="AI68" s="3"/>
      <c r="AJ68" s="3"/>
      <c r="AK68" s="20"/>
      <c r="AL68" s="20"/>
      <c r="AM68" s="20"/>
      <c r="AN68" s="20"/>
      <c r="AO68" s="20"/>
      <c r="AP68" s="20"/>
      <c r="AQ68" s="3"/>
      <c r="AR68" s="20"/>
      <c r="AS68" s="3"/>
      <c r="AT68" s="3"/>
      <c r="AU68" s="20"/>
      <c r="AV68" s="20"/>
      <c r="AW68" s="3"/>
      <c r="AX68" s="3"/>
      <c r="AY68" s="3"/>
      <c r="AZ68" s="20"/>
      <c r="BA68" s="20"/>
      <c r="BB68" s="20"/>
      <c r="BC68" s="20"/>
      <c r="BD68" s="20"/>
      <c r="BE68" s="20"/>
      <c r="BF68" s="3"/>
      <c r="BG68" s="20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0"/>
      <c r="O69" s="3"/>
      <c r="P69" s="3"/>
      <c r="Q69" s="20"/>
      <c r="R69" s="20"/>
      <c r="S69" s="3"/>
      <c r="T69" s="3"/>
      <c r="U69" s="3"/>
      <c r="V69" s="20"/>
      <c r="W69" s="20"/>
      <c r="X69" s="20"/>
      <c r="Y69" s="20"/>
      <c r="Z69" s="20"/>
      <c r="AA69" s="20"/>
      <c r="AB69" s="3"/>
      <c r="AC69" s="20"/>
      <c r="AD69" s="3"/>
      <c r="AE69" s="3"/>
      <c r="AF69" s="20"/>
      <c r="AG69" s="20"/>
      <c r="AH69" s="3"/>
      <c r="AI69" s="3"/>
      <c r="AJ69" s="3"/>
      <c r="AK69" s="20"/>
      <c r="AL69" s="20"/>
      <c r="AM69" s="20"/>
      <c r="AN69" s="20"/>
      <c r="AO69" s="20"/>
      <c r="AP69" s="20"/>
      <c r="AQ69" s="3"/>
      <c r="AR69" s="20"/>
      <c r="AS69" s="3"/>
      <c r="AT69" s="3"/>
      <c r="AU69" s="20"/>
      <c r="AV69" s="20"/>
      <c r="AW69" s="3"/>
      <c r="AX69" s="3"/>
      <c r="AY69" s="3"/>
      <c r="AZ69" s="20"/>
      <c r="BA69" s="20"/>
      <c r="BB69" s="20"/>
      <c r="BC69" s="20"/>
      <c r="BD69" s="20"/>
      <c r="BE69" s="20"/>
      <c r="BF69" s="3"/>
      <c r="BG69" s="20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20"/>
      <c r="O70" s="3"/>
      <c r="P70" s="3"/>
      <c r="Q70" s="20"/>
      <c r="R70" s="20"/>
      <c r="S70" s="3"/>
      <c r="T70" s="3"/>
      <c r="U70" s="3"/>
      <c r="V70" s="20"/>
      <c r="W70" s="20"/>
      <c r="X70" s="20"/>
      <c r="Y70" s="20"/>
      <c r="Z70" s="20"/>
      <c r="AA70" s="20"/>
      <c r="AB70" s="3"/>
      <c r="AC70" s="20"/>
      <c r="AD70" s="3"/>
      <c r="AE70" s="3"/>
      <c r="AF70" s="20"/>
      <c r="AG70" s="20"/>
      <c r="AH70" s="3"/>
      <c r="AI70" s="3"/>
      <c r="AJ70" s="3"/>
      <c r="AK70" s="20"/>
      <c r="AL70" s="20"/>
      <c r="AM70" s="20"/>
      <c r="AN70" s="20"/>
      <c r="AO70" s="20"/>
      <c r="AP70" s="20"/>
      <c r="AQ70" s="3"/>
      <c r="AR70" s="20"/>
      <c r="AS70" s="3"/>
      <c r="AT70" s="3"/>
      <c r="AU70" s="20"/>
      <c r="AV70" s="20"/>
      <c r="AW70" s="3"/>
      <c r="AX70" s="3"/>
      <c r="AY70" s="3"/>
      <c r="AZ70" s="20"/>
      <c r="BA70" s="20"/>
      <c r="BB70" s="20"/>
      <c r="BC70" s="20"/>
      <c r="BD70" s="20"/>
      <c r="BE70" s="20"/>
      <c r="BF70" s="3"/>
      <c r="BG70" s="20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0"/>
      <c r="O71" s="3"/>
      <c r="P71" s="3"/>
      <c r="Q71" s="20"/>
      <c r="R71" s="20"/>
      <c r="S71" s="3"/>
      <c r="T71" s="3"/>
      <c r="U71" s="3"/>
      <c r="V71" s="20"/>
      <c r="W71" s="20"/>
      <c r="X71" s="20"/>
      <c r="Y71" s="20"/>
      <c r="Z71" s="20"/>
      <c r="AA71" s="20"/>
      <c r="AB71" s="3"/>
      <c r="AC71" s="20"/>
      <c r="AD71" s="3"/>
      <c r="AE71" s="3"/>
      <c r="AF71" s="20"/>
      <c r="AG71" s="20"/>
      <c r="AH71" s="3"/>
      <c r="AI71" s="3"/>
      <c r="AJ71" s="3"/>
      <c r="AK71" s="20"/>
      <c r="AL71" s="20"/>
      <c r="AM71" s="20"/>
      <c r="AN71" s="20"/>
      <c r="AO71" s="20"/>
      <c r="AP71" s="20"/>
      <c r="AQ71" s="3"/>
      <c r="AR71" s="20"/>
      <c r="AS71" s="3"/>
      <c r="AT71" s="3"/>
      <c r="AU71" s="20"/>
      <c r="AV71" s="20"/>
      <c r="AW71" s="3"/>
      <c r="AX71" s="3"/>
      <c r="AY71" s="3"/>
      <c r="AZ71" s="20"/>
      <c r="BA71" s="20"/>
      <c r="BB71" s="20"/>
      <c r="BC71" s="20"/>
      <c r="BD71" s="20"/>
      <c r="BE71" s="20"/>
      <c r="BF71" s="3"/>
      <c r="BG71" s="20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20"/>
      <c r="O72" s="3"/>
      <c r="P72" s="3"/>
      <c r="Q72" s="20"/>
      <c r="R72" s="20"/>
      <c r="S72" s="3"/>
      <c r="T72" s="3"/>
      <c r="U72" s="3"/>
      <c r="V72" s="20"/>
      <c r="W72" s="20"/>
      <c r="X72" s="20"/>
      <c r="Y72" s="20"/>
      <c r="Z72" s="20"/>
      <c r="AA72" s="20"/>
      <c r="AB72" s="3"/>
      <c r="AC72" s="20"/>
      <c r="AD72" s="3"/>
      <c r="AE72" s="3"/>
      <c r="AF72" s="20"/>
      <c r="AG72" s="20"/>
      <c r="AH72" s="3"/>
      <c r="AI72" s="3"/>
      <c r="AJ72" s="3"/>
      <c r="AK72" s="20"/>
      <c r="AL72" s="20"/>
      <c r="AM72" s="20"/>
      <c r="AN72" s="20"/>
      <c r="AO72" s="20"/>
      <c r="AP72" s="20"/>
      <c r="AQ72" s="3"/>
      <c r="AR72" s="20"/>
      <c r="AS72" s="3"/>
      <c r="AT72" s="3"/>
      <c r="AU72" s="20"/>
      <c r="AV72" s="20"/>
      <c r="AW72" s="3"/>
      <c r="AX72" s="3"/>
      <c r="AY72" s="3"/>
      <c r="AZ72" s="20"/>
      <c r="BA72" s="20"/>
      <c r="BB72" s="20"/>
      <c r="BC72" s="20"/>
      <c r="BD72" s="20"/>
      <c r="BE72" s="20"/>
      <c r="BF72" s="3"/>
      <c r="BG72" s="20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0"/>
      <c r="O73" s="3"/>
      <c r="P73" s="3"/>
      <c r="Q73" s="20"/>
      <c r="R73" s="20"/>
      <c r="S73" s="3"/>
      <c r="T73" s="3"/>
      <c r="U73" s="3"/>
      <c r="V73" s="20"/>
      <c r="W73" s="20"/>
      <c r="X73" s="20"/>
      <c r="Y73" s="20"/>
      <c r="Z73" s="20"/>
      <c r="AA73" s="20"/>
      <c r="AB73" s="3"/>
      <c r="AC73" s="20"/>
      <c r="AD73" s="3"/>
      <c r="AE73" s="3"/>
      <c r="AF73" s="20"/>
      <c r="AG73" s="20"/>
      <c r="AH73" s="3"/>
      <c r="AI73" s="3"/>
      <c r="AJ73" s="3"/>
      <c r="AK73" s="20"/>
      <c r="AL73" s="20"/>
      <c r="AM73" s="20"/>
      <c r="AN73" s="20"/>
      <c r="AO73" s="20"/>
      <c r="AP73" s="20"/>
      <c r="AQ73" s="3"/>
      <c r="AR73" s="20"/>
      <c r="AS73" s="3"/>
      <c r="AT73" s="3"/>
      <c r="AU73" s="20"/>
      <c r="AV73" s="20"/>
      <c r="AW73" s="3"/>
      <c r="AX73" s="3"/>
      <c r="AY73" s="3"/>
      <c r="AZ73" s="20"/>
      <c r="BA73" s="20"/>
      <c r="BB73" s="20"/>
      <c r="BC73" s="20"/>
      <c r="BD73" s="20"/>
      <c r="BE73" s="20"/>
      <c r="BF73" s="3"/>
      <c r="BG73" s="20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20"/>
      <c r="O74" s="3"/>
      <c r="P74" s="3"/>
      <c r="Q74" s="20"/>
      <c r="R74" s="20"/>
      <c r="S74" s="3"/>
      <c r="T74" s="3"/>
      <c r="U74" s="3"/>
      <c r="V74" s="20"/>
      <c r="W74" s="20"/>
      <c r="X74" s="20"/>
      <c r="Y74" s="20"/>
      <c r="Z74" s="20"/>
      <c r="AA74" s="20"/>
      <c r="AB74" s="3"/>
      <c r="AC74" s="20"/>
      <c r="AD74" s="3"/>
      <c r="AE74" s="3"/>
      <c r="AF74" s="20"/>
      <c r="AG74" s="20"/>
      <c r="AH74" s="3"/>
      <c r="AI74" s="3"/>
      <c r="AJ74" s="3"/>
      <c r="AK74" s="20"/>
      <c r="AL74" s="20"/>
      <c r="AM74" s="20"/>
      <c r="AN74" s="20"/>
      <c r="AO74" s="20"/>
      <c r="AP74" s="20"/>
      <c r="AQ74" s="3"/>
      <c r="AR74" s="20"/>
      <c r="AS74" s="3"/>
      <c r="AT74" s="3"/>
      <c r="AU74" s="20"/>
      <c r="AV74" s="20"/>
      <c r="AW74" s="3"/>
      <c r="AX74" s="3"/>
      <c r="AY74" s="3"/>
      <c r="AZ74" s="20"/>
      <c r="BA74" s="20"/>
      <c r="BB74" s="20"/>
      <c r="BC74" s="20"/>
      <c r="BD74" s="20"/>
      <c r="BE74" s="20"/>
      <c r="BF74" s="3"/>
      <c r="BG74" s="20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20"/>
      <c r="O75" s="3"/>
      <c r="P75" s="3"/>
      <c r="Q75" s="20"/>
      <c r="R75" s="20"/>
      <c r="S75" s="3"/>
      <c r="T75" s="3"/>
      <c r="U75" s="3"/>
      <c r="V75" s="20"/>
      <c r="W75" s="20"/>
      <c r="X75" s="20"/>
      <c r="Y75" s="20"/>
      <c r="Z75" s="20"/>
      <c r="AA75" s="20"/>
      <c r="AB75" s="3"/>
      <c r="AC75" s="20"/>
      <c r="AD75" s="3"/>
      <c r="AE75" s="3"/>
      <c r="AF75" s="20"/>
      <c r="AG75" s="20"/>
      <c r="AH75" s="3"/>
      <c r="AI75" s="3"/>
      <c r="AJ75" s="3"/>
      <c r="AK75" s="20"/>
      <c r="AL75" s="20"/>
      <c r="AM75" s="20"/>
      <c r="AN75" s="20"/>
      <c r="AO75" s="20"/>
      <c r="AP75" s="20"/>
      <c r="AQ75" s="3"/>
      <c r="AR75" s="20"/>
      <c r="AS75" s="3"/>
      <c r="AT75" s="3"/>
      <c r="AU75" s="20"/>
      <c r="AV75" s="20"/>
      <c r="AW75" s="3"/>
      <c r="AX75" s="3"/>
      <c r="AY75" s="3"/>
      <c r="AZ75" s="20"/>
      <c r="BA75" s="20"/>
      <c r="BB75" s="20"/>
      <c r="BC75" s="20"/>
      <c r="BD75" s="20"/>
      <c r="BE75" s="20"/>
      <c r="BF75" s="3"/>
      <c r="BG75" s="20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20"/>
      <c r="O76" s="3"/>
      <c r="P76" s="3"/>
      <c r="Q76" s="20"/>
      <c r="R76" s="20"/>
      <c r="S76" s="3"/>
      <c r="T76" s="3"/>
      <c r="U76" s="3"/>
      <c r="V76" s="20"/>
      <c r="W76" s="20"/>
      <c r="X76" s="20"/>
      <c r="Y76" s="20"/>
      <c r="Z76" s="20"/>
      <c r="AA76" s="20"/>
      <c r="AB76" s="3"/>
      <c r="AC76" s="20"/>
      <c r="AD76" s="3"/>
      <c r="AE76" s="3"/>
      <c r="AF76" s="20"/>
      <c r="AG76" s="20"/>
      <c r="AH76" s="3"/>
      <c r="AI76" s="3"/>
      <c r="AJ76" s="3"/>
      <c r="AK76" s="20"/>
      <c r="AL76" s="20"/>
      <c r="AM76" s="20"/>
      <c r="AN76" s="20"/>
      <c r="AO76" s="20"/>
      <c r="AP76" s="20"/>
      <c r="AQ76" s="3"/>
      <c r="AR76" s="20"/>
      <c r="AS76" s="3"/>
      <c r="AT76" s="3"/>
      <c r="AU76" s="20"/>
      <c r="AV76" s="20"/>
      <c r="AW76" s="3"/>
      <c r="AX76" s="3"/>
      <c r="AY76" s="3"/>
      <c r="AZ76" s="20"/>
      <c r="BA76" s="20"/>
      <c r="BB76" s="20"/>
      <c r="BC76" s="20"/>
      <c r="BD76" s="20"/>
      <c r="BE76" s="20"/>
      <c r="BF76" s="3"/>
      <c r="BG76" s="20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</sheetData>
  <sheetProtection/>
  <mergeCells count="4">
    <mergeCell ref="A1:B1"/>
    <mergeCell ref="BN7:BN12"/>
    <mergeCell ref="BP4:BP16"/>
    <mergeCell ref="BJ1:BP1"/>
  </mergeCells>
  <printOptions/>
  <pageMargins left="0.1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76"/>
  <sheetViews>
    <sheetView zoomScalePageLayoutView="0" workbookViewId="0" topLeftCell="BI1">
      <selection activeCell="AZ12" sqref="AZ12"/>
    </sheetView>
  </sheetViews>
  <sheetFormatPr defaultColWidth="9.140625" defaultRowHeight="15"/>
  <cols>
    <col min="1" max="1" width="5.7109375" style="4" customWidth="1"/>
    <col min="2" max="2" width="39.57421875" style="4" bestFit="1" customWidth="1"/>
    <col min="3" max="3" width="2.140625" style="4" customWidth="1"/>
    <col min="4" max="4" width="39.7109375" style="4" bestFit="1" customWidth="1"/>
    <col min="5" max="6" width="5.7109375" style="4" customWidth="1"/>
    <col min="7" max="7" width="40.421875" style="4" bestFit="1" customWidth="1"/>
    <col min="8" max="8" width="2.00390625" style="4" customWidth="1"/>
    <col min="9" max="9" width="5.7109375" style="4" customWidth="1"/>
    <col min="10" max="10" width="39.57421875" style="4" customWidth="1"/>
    <col min="11" max="13" width="5.7109375" style="4" customWidth="1"/>
    <col min="14" max="14" width="8.7109375" style="21" customWidth="1"/>
    <col min="15" max="15" width="3.7109375" style="4" customWidth="1"/>
    <col min="16" max="16" width="35.8515625" style="4" customWidth="1"/>
    <col min="17" max="18" width="5.7109375" style="21" customWidth="1"/>
    <col min="19" max="19" width="40.421875" style="4" customWidth="1"/>
    <col min="20" max="21" width="5.7109375" style="4" customWidth="1"/>
    <col min="22" max="22" width="39.57421875" style="21" bestFit="1" customWidth="1"/>
    <col min="23" max="27" width="5.7109375" style="21" customWidth="1"/>
    <col min="28" max="28" width="5.7109375" style="4" customWidth="1"/>
    <col min="29" max="29" width="8.7109375" style="21" customWidth="1"/>
    <col min="30" max="30" width="5.7109375" style="4" customWidth="1"/>
    <col min="31" max="31" width="39.7109375" style="4" bestFit="1" customWidth="1"/>
    <col min="32" max="33" width="5.7109375" style="21" customWidth="1"/>
    <col min="34" max="34" width="40.421875" style="4" bestFit="1" customWidth="1"/>
    <col min="35" max="35" width="3.140625" style="4" customWidth="1"/>
    <col min="36" max="36" width="5.7109375" style="4" customWidth="1"/>
    <col min="37" max="37" width="40.421875" style="21" bestFit="1" customWidth="1"/>
    <col min="38" max="42" width="5.7109375" style="21" customWidth="1"/>
    <col min="43" max="43" width="5.7109375" style="4" customWidth="1"/>
    <col min="44" max="44" width="8.7109375" style="21" customWidth="1"/>
    <col min="45" max="45" width="3.00390625" style="4" customWidth="1"/>
    <col min="46" max="46" width="36.57421875" style="4" bestFit="1" customWidth="1"/>
    <col min="47" max="48" width="5.7109375" style="21" customWidth="1"/>
    <col min="49" max="49" width="39.57421875" style="4" bestFit="1" customWidth="1"/>
    <col min="50" max="50" width="3.57421875" style="4" customWidth="1"/>
    <col min="51" max="51" width="5.7109375" style="4" customWidth="1"/>
    <col min="52" max="52" width="40.421875" style="21" bestFit="1" customWidth="1"/>
    <col min="53" max="57" width="5.7109375" style="21" customWidth="1"/>
    <col min="58" max="58" width="5.7109375" style="4" customWidth="1"/>
    <col min="59" max="59" width="8.7109375" style="21" customWidth="1"/>
    <col min="60" max="60" width="2.7109375" style="4" customWidth="1"/>
    <col min="61" max="61" width="9.140625" style="4" customWidth="1"/>
    <col min="62" max="62" width="40.421875" style="4" bestFit="1" customWidth="1"/>
    <col min="63" max="63" width="4.7109375" style="4" customWidth="1"/>
    <col min="64" max="64" width="40.421875" style="4" bestFit="1" customWidth="1"/>
    <col min="65" max="65" width="28.140625" style="4" customWidth="1"/>
    <col min="66" max="66" width="5.140625" style="4" customWidth="1"/>
    <col min="67" max="67" width="22.421875" style="4" customWidth="1"/>
    <col min="68" max="68" width="7.140625" style="4" customWidth="1"/>
    <col min="69" max="16384" width="9.140625" style="4" customWidth="1"/>
  </cols>
  <sheetData>
    <row r="1" spans="1:71" ht="23.25">
      <c r="A1" s="73" t="s">
        <v>5</v>
      </c>
      <c r="B1" s="73"/>
      <c r="C1" s="31"/>
      <c r="D1" s="32" t="s">
        <v>6</v>
      </c>
      <c r="E1" s="32"/>
      <c r="F1" s="32"/>
      <c r="G1" s="32" t="s">
        <v>19</v>
      </c>
      <c r="H1" s="34"/>
      <c r="I1" s="35"/>
      <c r="J1" s="32" t="s">
        <v>12</v>
      </c>
      <c r="K1" s="35"/>
      <c r="L1" s="35"/>
      <c r="M1" s="35"/>
      <c r="N1" s="36"/>
      <c r="O1" s="32"/>
      <c r="P1" s="32" t="s">
        <v>11</v>
      </c>
      <c r="Q1" s="36"/>
      <c r="R1" s="36"/>
      <c r="S1" s="32" t="s">
        <v>19</v>
      </c>
      <c r="T1" s="37"/>
      <c r="U1" s="35"/>
      <c r="V1" s="38" t="s">
        <v>13</v>
      </c>
      <c r="W1" s="36"/>
      <c r="X1" s="36"/>
      <c r="Y1" s="36"/>
      <c r="Z1" s="36"/>
      <c r="AA1" s="36"/>
      <c r="AB1" s="35"/>
      <c r="AC1" s="36"/>
      <c r="AD1" s="37"/>
      <c r="AE1" s="32" t="s">
        <v>14</v>
      </c>
      <c r="AF1" s="36"/>
      <c r="AG1" s="36"/>
      <c r="AH1" s="32" t="s">
        <v>19</v>
      </c>
      <c r="AI1" s="37"/>
      <c r="AJ1" s="32"/>
      <c r="AK1" s="38" t="s">
        <v>15</v>
      </c>
      <c r="AL1" s="36"/>
      <c r="AM1" s="36"/>
      <c r="AN1" s="36"/>
      <c r="AO1" s="36"/>
      <c r="AP1" s="36"/>
      <c r="AQ1" s="35"/>
      <c r="AR1" s="36"/>
      <c r="AS1" s="37"/>
      <c r="AT1" s="32" t="s">
        <v>16</v>
      </c>
      <c r="AU1" s="36"/>
      <c r="AV1" s="36"/>
      <c r="AW1" s="32" t="s">
        <v>19</v>
      </c>
      <c r="AX1" s="37"/>
      <c r="AY1" s="32"/>
      <c r="AZ1" s="38" t="s">
        <v>17</v>
      </c>
      <c r="BA1" s="36"/>
      <c r="BB1" s="36"/>
      <c r="BC1" s="36"/>
      <c r="BD1" s="36"/>
      <c r="BE1" s="36"/>
      <c r="BF1" s="35"/>
      <c r="BG1" s="36"/>
      <c r="BH1" s="37"/>
      <c r="BI1" s="3"/>
      <c r="BJ1" s="121" t="s">
        <v>73</v>
      </c>
      <c r="BK1" s="122"/>
      <c r="BL1" s="122"/>
      <c r="BM1" s="122"/>
      <c r="BN1" s="122"/>
      <c r="BO1" s="122"/>
      <c r="BP1" s="122"/>
      <c r="BQ1" s="3"/>
      <c r="BR1" s="3"/>
      <c r="BS1" s="3"/>
    </row>
    <row r="2" spans="1:71" ht="36">
      <c r="A2" s="8" t="s">
        <v>4</v>
      </c>
      <c r="B2" s="9" t="s">
        <v>0</v>
      </c>
      <c r="C2" s="29"/>
      <c r="D2" s="13" t="s">
        <v>1</v>
      </c>
      <c r="E2" s="22" t="s">
        <v>3</v>
      </c>
      <c r="F2" s="22" t="s">
        <v>3</v>
      </c>
      <c r="G2" s="12" t="s">
        <v>2</v>
      </c>
      <c r="H2" s="7"/>
      <c r="I2" s="8" t="s">
        <v>4</v>
      </c>
      <c r="J2" s="12" t="s">
        <v>0</v>
      </c>
      <c r="K2" s="1" t="s">
        <v>8</v>
      </c>
      <c r="L2" s="1" t="s">
        <v>9</v>
      </c>
      <c r="M2" s="1" t="s">
        <v>10</v>
      </c>
      <c r="N2" s="19" t="s">
        <v>7</v>
      </c>
      <c r="O2" s="3"/>
      <c r="P2" s="13" t="s">
        <v>1</v>
      </c>
      <c r="Q2" s="22" t="s">
        <v>3</v>
      </c>
      <c r="R2" s="22" t="s">
        <v>3</v>
      </c>
      <c r="S2" s="12" t="s">
        <v>2</v>
      </c>
      <c r="T2" s="3"/>
      <c r="U2" s="8" t="s">
        <v>4</v>
      </c>
      <c r="V2" s="23" t="s">
        <v>0</v>
      </c>
      <c r="W2" s="24" t="s">
        <v>8</v>
      </c>
      <c r="X2" s="24" t="s">
        <v>9</v>
      </c>
      <c r="Y2" s="49" t="s">
        <v>42</v>
      </c>
      <c r="Z2" s="1" t="s">
        <v>10</v>
      </c>
      <c r="AA2" s="44" t="s">
        <v>43</v>
      </c>
      <c r="AB2" s="1" t="s">
        <v>44</v>
      </c>
      <c r="AC2" s="19" t="s">
        <v>7</v>
      </c>
      <c r="AD2" s="3"/>
      <c r="AE2" s="13" t="s">
        <v>1</v>
      </c>
      <c r="AF2" s="25" t="s">
        <v>3</v>
      </c>
      <c r="AG2" s="25" t="s">
        <v>3</v>
      </c>
      <c r="AH2" s="12" t="s">
        <v>2</v>
      </c>
      <c r="AI2" s="3"/>
      <c r="AJ2" s="8" t="s">
        <v>4</v>
      </c>
      <c r="AK2" s="123" t="s">
        <v>0</v>
      </c>
      <c r="AL2" s="123" t="s">
        <v>8</v>
      </c>
      <c r="AM2" s="123" t="s">
        <v>9</v>
      </c>
      <c r="AN2" s="123" t="s">
        <v>42</v>
      </c>
      <c r="AO2" s="124" t="s">
        <v>10</v>
      </c>
      <c r="AP2" s="124" t="s">
        <v>43</v>
      </c>
      <c r="AQ2" s="124" t="s">
        <v>44</v>
      </c>
      <c r="AR2" s="123" t="s">
        <v>7</v>
      </c>
      <c r="AS2" s="3"/>
      <c r="AT2" s="13" t="s">
        <v>1</v>
      </c>
      <c r="AU2" s="25" t="s">
        <v>3</v>
      </c>
      <c r="AV2" s="25" t="s">
        <v>3</v>
      </c>
      <c r="AW2" s="12" t="s">
        <v>2</v>
      </c>
      <c r="AX2" s="39"/>
      <c r="AY2" s="8" t="s">
        <v>4</v>
      </c>
      <c r="AZ2" s="23" t="s">
        <v>0</v>
      </c>
      <c r="BA2" s="24" t="s">
        <v>8</v>
      </c>
      <c r="BB2" s="24" t="s">
        <v>9</v>
      </c>
      <c r="BC2" s="43" t="s">
        <v>42</v>
      </c>
      <c r="BD2" s="1" t="s">
        <v>10</v>
      </c>
      <c r="BE2" s="44" t="s">
        <v>43</v>
      </c>
      <c r="BF2" s="1" t="s">
        <v>44</v>
      </c>
      <c r="BG2" s="19" t="s">
        <v>7</v>
      </c>
      <c r="BH2" s="3"/>
      <c r="BI2" s="3"/>
      <c r="BJ2" s="125"/>
      <c r="BK2" s="125"/>
      <c r="BL2" s="125"/>
      <c r="BM2" s="125"/>
      <c r="BN2" s="125"/>
      <c r="BO2" s="125"/>
      <c r="BP2" s="125"/>
      <c r="BQ2" s="3"/>
      <c r="BR2" s="3"/>
      <c r="BS2" s="3"/>
    </row>
    <row r="3" spans="1:71" ht="22.5" customHeight="1">
      <c r="A3" s="2">
        <v>1</v>
      </c>
      <c r="B3" s="26" t="s">
        <v>74</v>
      </c>
      <c r="C3" s="30"/>
      <c r="D3" s="5" t="str">
        <f>B3</f>
        <v>HAFIZ AYDIROĞLU-EKREM AYER</v>
      </c>
      <c r="E3" s="6">
        <v>0</v>
      </c>
      <c r="F3" s="6">
        <v>12</v>
      </c>
      <c r="G3" s="14" t="str">
        <f>B4</f>
        <v>KEMAL PİRİNÇ-ÇAĞDAŞ ŞENESEN</v>
      </c>
      <c r="H3" s="7"/>
      <c r="I3" s="2">
        <v>1</v>
      </c>
      <c r="J3" s="26" t="s">
        <v>75</v>
      </c>
      <c r="K3" s="17">
        <v>12</v>
      </c>
      <c r="L3" s="17">
        <v>0</v>
      </c>
      <c r="M3" s="2">
        <f aca="true" t="shared" si="0" ref="M3:M41">SUM(K3-L3)</f>
        <v>12</v>
      </c>
      <c r="N3" s="28">
        <v>1</v>
      </c>
      <c r="O3" s="3"/>
      <c r="P3" s="5" t="str">
        <f>J3</f>
        <v>KEMAL PİRİNÇ-ÇAĞDAŞ ŞENESEN</v>
      </c>
      <c r="Q3" s="6">
        <v>4</v>
      </c>
      <c r="R3" s="6">
        <v>12</v>
      </c>
      <c r="S3" s="14" t="str">
        <f>J4</f>
        <v>EMRE TİMUR-C.ERDEM TÜKENMEZ</v>
      </c>
      <c r="T3" s="3"/>
      <c r="U3" s="2">
        <v>1</v>
      </c>
      <c r="V3" s="26" t="s">
        <v>76</v>
      </c>
      <c r="W3" s="17">
        <v>12</v>
      </c>
      <c r="X3" s="17">
        <v>4</v>
      </c>
      <c r="Y3" s="50">
        <v>11</v>
      </c>
      <c r="Z3" s="2">
        <f aca="true" t="shared" si="1" ref="Z3:Z34">SUM((W3+Y3)-(X3))</f>
        <v>19</v>
      </c>
      <c r="AA3" s="46">
        <v>1</v>
      </c>
      <c r="AB3" s="2">
        <v>1</v>
      </c>
      <c r="AC3" s="47">
        <f aca="true" t="shared" si="2" ref="AC3:AC34">SUM(AA3+AB3)</f>
        <v>2</v>
      </c>
      <c r="AD3" s="3"/>
      <c r="AE3" s="5" t="str">
        <f>V3</f>
        <v>EMRE TİMUR-C.ERDEM TÜKENMEZ</v>
      </c>
      <c r="AF3" s="6">
        <v>8</v>
      </c>
      <c r="AG3" s="6">
        <v>9</v>
      </c>
      <c r="AH3" s="14" t="str">
        <f>V4</f>
        <v>MEHMET KARATAŞ - MEHMET GARİP TARÇIN</v>
      </c>
      <c r="AI3" s="3"/>
      <c r="AJ3" s="2">
        <v>1</v>
      </c>
      <c r="AK3" s="126" t="s">
        <v>23</v>
      </c>
      <c r="AL3" s="127">
        <v>12</v>
      </c>
      <c r="AM3" s="127">
        <v>4</v>
      </c>
      <c r="AN3" s="127">
        <v>14</v>
      </c>
      <c r="AO3" s="128">
        <f aca="true" t="shared" si="3" ref="AO3:AO26">SUM((AL3+AN3)-(AM3))</f>
        <v>22</v>
      </c>
      <c r="AP3" s="128">
        <v>2</v>
      </c>
      <c r="AQ3" s="128">
        <v>1</v>
      </c>
      <c r="AR3" s="129">
        <f aca="true" t="shared" si="4" ref="AR3:AR26">SUM(AP3+AQ3)</f>
        <v>3</v>
      </c>
      <c r="AS3" s="3"/>
      <c r="AT3" s="5" t="str">
        <f>AK3</f>
        <v>AHMET EMEN-SEMİH VAR</v>
      </c>
      <c r="AU3" s="6">
        <v>12</v>
      </c>
      <c r="AV3" s="6">
        <v>6</v>
      </c>
      <c r="AW3" s="14" t="str">
        <f>AK4</f>
        <v>MEHMET KARATAŞ - MEHMET GARİP TARÇIN</v>
      </c>
      <c r="AX3" s="3"/>
      <c r="AY3" s="2">
        <v>1</v>
      </c>
      <c r="AZ3" s="26" t="s">
        <v>23</v>
      </c>
      <c r="BA3" s="17">
        <v>12</v>
      </c>
      <c r="BB3" s="17">
        <v>6</v>
      </c>
      <c r="BC3" s="45">
        <v>22</v>
      </c>
      <c r="BD3" s="2">
        <f aca="true" t="shared" si="5" ref="BD3:BD26">SUM((BA3+BC3)-(BB3))</f>
        <v>28</v>
      </c>
      <c r="BE3" s="46">
        <v>3</v>
      </c>
      <c r="BF3" s="2">
        <v>1</v>
      </c>
      <c r="BG3" s="47">
        <f aca="true" t="shared" si="6" ref="BG3:BG26">SUM(BE3+BF3)</f>
        <v>4</v>
      </c>
      <c r="BH3" s="3"/>
      <c r="BI3" s="3"/>
      <c r="BJ3" s="130" t="s">
        <v>23</v>
      </c>
      <c r="BK3" s="131">
        <v>7</v>
      </c>
      <c r="BL3" s="130" t="s">
        <v>77</v>
      </c>
      <c r="BM3" s="125"/>
      <c r="BN3" s="125"/>
      <c r="BO3" s="125"/>
      <c r="BP3" s="125"/>
      <c r="BQ3" s="3"/>
      <c r="BR3" s="3"/>
      <c r="BS3" s="3"/>
    </row>
    <row r="4" spans="1:71" ht="22.5" customHeight="1">
      <c r="A4" s="2">
        <v>2</v>
      </c>
      <c r="B4" s="26" t="s">
        <v>75</v>
      </c>
      <c r="C4" s="30"/>
      <c r="D4" s="5" t="str">
        <f>B5</f>
        <v>A.MURAT ERÇETİN-MURAT ŞAN</v>
      </c>
      <c r="E4" s="6">
        <v>5</v>
      </c>
      <c r="F4" s="6">
        <v>9</v>
      </c>
      <c r="G4" s="14" t="str">
        <f>B6</f>
        <v>OSMAN BATUK-ZEKERİYA AYDOĞAN</v>
      </c>
      <c r="H4" s="7"/>
      <c r="I4" s="2">
        <v>2</v>
      </c>
      <c r="J4" s="26" t="s">
        <v>76</v>
      </c>
      <c r="K4" s="17">
        <v>12</v>
      </c>
      <c r="L4" s="17">
        <v>1</v>
      </c>
      <c r="M4" s="2">
        <f t="shared" si="0"/>
        <v>11</v>
      </c>
      <c r="N4" s="28">
        <v>1</v>
      </c>
      <c r="O4" s="3"/>
      <c r="P4" s="5" t="str">
        <f>J5</f>
        <v>İSMAİL MUSAGİL-YASİN ŞEN</v>
      </c>
      <c r="Q4" s="6">
        <v>4</v>
      </c>
      <c r="R4" s="6">
        <v>8</v>
      </c>
      <c r="S4" s="14" t="str">
        <f>J6</f>
        <v>MEHMET KARATAŞ - MEHMET GARİP TARÇIN</v>
      </c>
      <c r="T4" s="3"/>
      <c r="U4" s="2">
        <v>2</v>
      </c>
      <c r="V4" s="26" t="s">
        <v>77</v>
      </c>
      <c r="W4" s="17">
        <v>8</v>
      </c>
      <c r="X4" s="17">
        <v>4</v>
      </c>
      <c r="Y4" s="50">
        <v>11</v>
      </c>
      <c r="Z4" s="2">
        <f t="shared" si="1"/>
        <v>15</v>
      </c>
      <c r="AA4" s="46">
        <v>1</v>
      </c>
      <c r="AB4" s="2">
        <v>1</v>
      </c>
      <c r="AC4" s="47">
        <f t="shared" si="2"/>
        <v>2</v>
      </c>
      <c r="AD4" s="3"/>
      <c r="AE4" s="5" t="str">
        <f>V5</f>
        <v>AHMET EMEN-SEMİH VAR</v>
      </c>
      <c r="AF4" s="6">
        <v>12</v>
      </c>
      <c r="AG4" s="6">
        <v>4</v>
      </c>
      <c r="AH4" s="14" t="str">
        <f>V6</f>
        <v>MUSTAFA ARSLANTAŞ-CAFER DENİZCİ</v>
      </c>
      <c r="AI4" s="3"/>
      <c r="AJ4" s="2">
        <v>2</v>
      </c>
      <c r="AK4" s="126" t="s">
        <v>77</v>
      </c>
      <c r="AL4" s="127">
        <v>9</v>
      </c>
      <c r="AM4" s="127">
        <v>8</v>
      </c>
      <c r="AN4" s="127">
        <v>15</v>
      </c>
      <c r="AO4" s="128">
        <f t="shared" si="3"/>
        <v>16</v>
      </c>
      <c r="AP4" s="128">
        <v>2</v>
      </c>
      <c r="AQ4" s="128">
        <v>1</v>
      </c>
      <c r="AR4" s="129">
        <f t="shared" si="4"/>
        <v>3</v>
      </c>
      <c r="AS4" s="3"/>
      <c r="AT4" s="5" t="str">
        <f>AK5</f>
        <v>LEVENT KADER - YUNUS EMRE GÜNGÖR</v>
      </c>
      <c r="AU4" s="6">
        <v>9</v>
      </c>
      <c r="AV4" s="6">
        <v>10</v>
      </c>
      <c r="AW4" s="14" t="str">
        <f>AK6</f>
        <v>ŞABAN TAŞKIN-ENGİN ULUSOY</v>
      </c>
      <c r="AX4" s="3"/>
      <c r="AY4" s="2">
        <v>2</v>
      </c>
      <c r="AZ4" s="26" t="s">
        <v>78</v>
      </c>
      <c r="BA4" s="17">
        <v>10</v>
      </c>
      <c r="BB4" s="17">
        <v>9</v>
      </c>
      <c r="BC4" s="45">
        <v>12</v>
      </c>
      <c r="BD4" s="2">
        <f t="shared" si="5"/>
        <v>13</v>
      </c>
      <c r="BE4" s="46">
        <v>3</v>
      </c>
      <c r="BF4" s="2">
        <v>1</v>
      </c>
      <c r="BG4" s="47">
        <f t="shared" si="6"/>
        <v>4</v>
      </c>
      <c r="BH4" s="3"/>
      <c r="BI4" s="3"/>
      <c r="BJ4" s="125"/>
      <c r="BK4" s="132"/>
      <c r="BL4" s="131">
        <v>12</v>
      </c>
      <c r="BM4" s="133" t="s">
        <v>77</v>
      </c>
      <c r="BN4" s="134"/>
      <c r="BO4" s="134"/>
      <c r="BP4" s="135"/>
      <c r="BQ4" s="3"/>
      <c r="BR4" s="3"/>
      <c r="BS4" s="3"/>
    </row>
    <row r="5" spans="1:71" ht="22.5" customHeight="1">
      <c r="A5" s="2">
        <v>3</v>
      </c>
      <c r="B5" s="26" t="s">
        <v>79</v>
      </c>
      <c r="C5" s="30"/>
      <c r="D5" s="5" t="str">
        <f>B7</f>
        <v>FATİH ÖZTÜRK-GÜVEN HORUZ</v>
      </c>
      <c r="E5" s="6">
        <v>9</v>
      </c>
      <c r="F5" s="6">
        <v>12</v>
      </c>
      <c r="G5" s="14" t="str">
        <f>B8</f>
        <v>İBRAHİM ÇİDEM-FAİK ÖZTÜRK</v>
      </c>
      <c r="H5" s="7"/>
      <c r="I5" s="2">
        <v>3</v>
      </c>
      <c r="J5" s="26" t="s">
        <v>80</v>
      </c>
      <c r="K5" s="17">
        <v>12</v>
      </c>
      <c r="L5" s="17">
        <v>1</v>
      </c>
      <c r="M5" s="2">
        <f t="shared" si="0"/>
        <v>11</v>
      </c>
      <c r="N5" s="28">
        <v>1</v>
      </c>
      <c r="O5" s="3"/>
      <c r="P5" s="5" t="str">
        <f>J7</f>
        <v>ŞİNASİ SELECİLER – MESUT ERGİŞİ</v>
      </c>
      <c r="Q5" s="6">
        <v>10</v>
      </c>
      <c r="R5" s="6">
        <v>12</v>
      </c>
      <c r="S5" s="14" t="str">
        <f>J8</f>
        <v>LEVENT KADER - YUNUS EMRE GÜNGÖR</v>
      </c>
      <c r="T5" s="3"/>
      <c r="U5" s="2">
        <v>3</v>
      </c>
      <c r="V5" s="26" t="s">
        <v>23</v>
      </c>
      <c r="W5" s="17">
        <v>12</v>
      </c>
      <c r="X5" s="17">
        <v>1</v>
      </c>
      <c r="Y5" s="50">
        <v>3</v>
      </c>
      <c r="Z5" s="2">
        <f t="shared" si="1"/>
        <v>14</v>
      </c>
      <c r="AA5" s="46">
        <v>1</v>
      </c>
      <c r="AB5" s="2">
        <v>1</v>
      </c>
      <c r="AC5" s="47">
        <f t="shared" si="2"/>
        <v>2</v>
      </c>
      <c r="AD5" s="3"/>
      <c r="AE5" s="5" t="str">
        <f>V7</f>
        <v>LEVENT KADER - YUNUS EMRE GÜNGÖR</v>
      </c>
      <c r="AF5" s="6">
        <v>9</v>
      </c>
      <c r="AG5" s="6">
        <v>5</v>
      </c>
      <c r="AH5" s="14" t="str">
        <f>V8</f>
        <v>CANER MAKARA - EMRE ABAR</v>
      </c>
      <c r="AI5" s="3"/>
      <c r="AJ5" s="2">
        <v>3</v>
      </c>
      <c r="AK5" s="126" t="s">
        <v>81</v>
      </c>
      <c r="AL5" s="127">
        <v>9</v>
      </c>
      <c r="AM5" s="127">
        <v>5</v>
      </c>
      <c r="AN5" s="127">
        <v>11</v>
      </c>
      <c r="AO5" s="128">
        <f t="shared" si="3"/>
        <v>15</v>
      </c>
      <c r="AP5" s="128">
        <v>2</v>
      </c>
      <c r="AQ5" s="128">
        <v>1</v>
      </c>
      <c r="AR5" s="129">
        <f t="shared" si="4"/>
        <v>3</v>
      </c>
      <c r="AS5" s="3"/>
      <c r="AT5" s="5" t="str">
        <f>AK7</f>
        <v>EMRE TİMUR-C.ERDEM TÜKENMEZ</v>
      </c>
      <c r="AU5" s="6">
        <v>4</v>
      </c>
      <c r="AV5" s="6">
        <v>8</v>
      </c>
      <c r="AW5" s="14" t="str">
        <f>AK8</f>
        <v>YILMAZ GÜZELOCAK-RAMAZAN ÖMEROĞLU</v>
      </c>
      <c r="AX5" s="3"/>
      <c r="AY5" s="2">
        <v>3</v>
      </c>
      <c r="AZ5" s="26" t="s">
        <v>82</v>
      </c>
      <c r="BA5" s="17">
        <v>12</v>
      </c>
      <c r="BB5" s="17">
        <v>3</v>
      </c>
      <c r="BC5" s="45">
        <v>10</v>
      </c>
      <c r="BD5" s="2">
        <f t="shared" si="5"/>
        <v>19</v>
      </c>
      <c r="BE5" s="46">
        <v>2</v>
      </c>
      <c r="BF5" s="2">
        <v>1</v>
      </c>
      <c r="BG5" s="47">
        <f t="shared" si="6"/>
        <v>3</v>
      </c>
      <c r="BH5" s="3"/>
      <c r="BI5" s="3"/>
      <c r="BJ5" s="130" t="s">
        <v>77</v>
      </c>
      <c r="BK5" s="136">
        <v>12</v>
      </c>
      <c r="BL5" s="137"/>
      <c r="BM5" s="132"/>
      <c r="BN5" s="132"/>
      <c r="BO5" s="132">
        <v>10</v>
      </c>
      <c r="BP5" s="138" t="s">
        <v>77</v>
      </c>
      <c r="BQ5" s="3"/>
      <c r="BR5" s="3"/>
      <c r="BS5" s="3"/>
    </row>
    <row r="6" spans="1:71" ht="22.5" customHeight="1">
      <c r="A6" s="2">
        <v>4</v>
      </c>
      <c r="B6" s="26" t="s">
        <v>83</v>
      </c>
      <c r="C6" s="30"/>
      <c r="D6" s="5" t="str">
        <f>B9</f>
        <v>YILMAZ DURAN – MUSA BİRKAN TÜLEK</v>
      </c>
      <c r="E6" s="6">
        <v>10</v>
      </c>
      <c r="F6" s="6">
        <v>7</v>
      </c>
      <c r="G6" s="14" t="str">
        <f>B10</f>
        <v>TAHA MUSTAFA GEMİ – BUĞRA ARSLAN</v>
      </c>
      <c r="H6" s="7"/>
      <c r="I6" s="2">
        <v>4</v>
      </c>
      <c r="J6" s="26" t="s">
        <v>77</v>
      </c>
      <c r="K6" s="17">
        <v>12</v>
      </c>
      <c r="L6" s="17">
        <v>1</v>
      </c>
      <c r="M6" s="2">
        <f t="shared" si="0"/>
        <v>11</v>
      </c>
      <c r="N6" s="28">
        <v>1</v>
      </c>
      <c r="O6" s="3"/>
      <c r="P6" s="5" t="str">
        <f>J9</f>
        <v>MUSTAFA ARSLANTAŞ-CAFER DENİZCİ</v>
      </c>
      <c r="Q6" s="6">
        <v>12</v>
      </c>
      <c r="R6" s="6">
        <v>9</v>
      </c>
      <c r="S6" s="14" t="str">
        <f>J10</f>
        <v>MİKAİL BEKAR-BEKİRCAN ÖZKARA</v>
      </c>
      <c r="T6" s="3"/>
      <c r="U6" s="2">
        <v>4</v>
      </c>
      <c r="V6" s="26" t="s">
        <v>84</v>
      </c>
      <c r="W6" s="17">
        <v>12</v>
      </c>
      <c r="X6" s="17">
        <v>9</v>
      </c>
      <c r="Y6" s="50">
        <v>9</v>
      </c>
      <c r="Z6" s="2">
        <f t="shared" si="1"/>
        <v>12</v>
      </c>
      <c r="AA6" s="46">
        <v>1</v>
      </c>
      <c r="AB6" s="2">
        <v>1</v>
      </c>
      <c r="AC6" s="47">
        <f t="shared" si="2"/>
        <v>2</v>
      </c>
      <c r="AD6" s="3"/>
      <c r="AE6" s="5" t="str">
        <f>V9</f>
        <v>ŞABAN TAŞKIN-ENGİN ULUSOY</v>
      </c>
      <c r="AF6" s="6">
        <v>12</v>
      </c>
      <c r="AG6" s="6">
        <v>6</v>
      </c>
      <c r="AH6" s="14" t="str">
        <f>V10</f>
        <v>İBRAHİM ÇİDEM-FAİK ÖZTÜRK</v>
      </c>
      <c r="AI6" s="3"/>
      <c r="AJ6" s="2">
        <v>4</v>
      </c>
      <c r="AK6" s="126" t="s">
        <v>78</v>
      </c>
      <c r="AL6" s="127">
        <v>12</v>
      </c>
      <c r="AM6" s="127">
        <v>6</v>
      </c>
      <c r="AN6" s="127">
        <v>6</v>
      </c>
      <c r="AO6" s="128">
        <f t="shared" si="3"/>
        <v>12</v>
      </c>
      <c r="AP6" s="128">
        <v>2</v>
      </c>
      <c r="AQ6" s="128">
        <v>1</v>
      </c>
      <c r="AR6" s="129">
        <f t="shared" si="4"/>
        <v>3</v>
      </c>
      <c r="AS6" s="3"/>
      <c r="AT6" s="5" t="str">
        <f>AK9</f>
        <v>İSMET RESUL-RÜSTEM HAMDİ</v>
      </c>
      <c r="AU6" s="6">
        <v>3</v>
      </c>
      <c r="AV6" s="6">
        <v>12</v>
      </c>
      <c r="AW6" s="14" t="str">
        <f>AK10</f>
        <v>MİKAİL BEKAR-BEKİRCAN ÖZKARA</v>
      </c>
      <c r="AX6" s="3"/>
      <c r="AY6" s="2">
        <v>4</v>
      </c>
      <c r="AZ6" s="26" t="s">
        <v>85</v>
      </c>
      <c r="BA6" s="17">
        <v>8</v>
      </c>
      <c r="BB6" s="17">
        <v>4</v>
      </c>
      <c r="BC6" s="45">
        <v>15</v>
      </c>
      <c r="BD6" s="2">
        <f t="shared" si="5"/>
        <v>19</v>
      </c>
      <c r="BE6" s="46">
        <v>2</v>
      </c>
      <c r="BF6" s="2">
        <v>1</v>
      </c>
      <c r="BG6" s="47">
        <f t="shared" si="6"/>
        <v>3</v>
      </c>
      <c r="BH6" s="3"/>
      <c r="BI6" s="3"/>
      <c r="BJ6" s="125"/>
      <c r="BK6" s="125"/>
      <c r="BL6" s="139"/>
      <c r="BM6" s="133" t="s">
        <v>85</v>
      </c>
      <c r="BN6" s="132"/>
      <c r="BO6" s="132"/>
      <c r="BP6" s="138"/>
      <c r="BQ6" s="3"/>
      <c r="BR6" s="3"/>
      <c r="BS6" s="3"/>
    </row>
    <row r="7" spans="1:71" ht="22.5" customHeight="1">
      <c r="A7" s="2">
        <v>5</v>
      </c>
      <c r="B7" s="26" t="s">
        <v>86</v>
      </c>
      <c r="C7" s="30"/>
      <c r="D7" s="5" t="str">
        <f>B11</f>
        <v>TANER ŞANLI-SERTAÇ ÖZÇELİK</v>
      </c>
      <c r="E7" s="6">
        <v>6</v>
      </c>
      <c r="F7" s="6">
        <v>12</v>
      </c>
      <c r="G7" s="14" t="str">
        <f>B12</f>
        <v>İ.HAKKI YILMAZ-ÖZKAY KAPLAN</v>
      </c>
      <c r="H7" s="7"/>
      <c r="I7" s="2">
        <v>5</v>
      </c>
      <c r="J7" s="26" t="s">
        <v>87</v>
      </c>
      <c r="K7" s="17">
        <v>12</v>
      </c>
      <c r="L7" s="17">
        <v>2</v>
      </c>
      <c r="M7" s="2">
        <f t="shared" si="0"/>
        <v>10</v>
      </c>
      <c r="N7" s="28">
        <v>1</v>
      </c>
      <c r="O7" s="3"/>
      <c r="P7" s="5" t="str">
        <f>J11</f>
        <v>CANER MAKARA - EMRE ABAR</v>
      </c>
      <c r="Q7" s="6">
        <v>9</v>
      </c>
      <c r="R7" s="6">
        <v>6</v>
      </c>
      <c r="S7" s="14" t="str">
        <f>J12</f>
        <v>İ.HAKKI YILMAZ-ÖZKAY KAPLAN</v>
      </c>
      <c r="T7" s="3"/>
      <c r="U7" s="2">
        <v>5</v>
      </c>
      <c r="V7" s="26" t="s">
        <v>81</v>
      </c>
      <c r="W7" s="17">
        <v>12</v>
      </c>
      <c r="X7" s="17">
        <v>10</v>
      </c>
      <c r="Y7" s="50">
        <v>9</v>
      </c>
      <c r="Z7" s="2">
        <f t="shared" si="1"/>
        <v>11</v>
      </c>
      <c r="AA7" s="46">
        <v>1</v>
      </c>
      <c r="AB7" s="2">
        <v>1</v>
      </c>
      <c r="AC7" s="47">
        <f t="shared" si="2"/>
        <v>2</v>
      </c>
      <c r="AD7" s="3"/>
      <c r="AE7" s="5" t="str">
        <f>V11</f>
        <v>İSMET RESUL-RÜSTEM HAMDİ</v>
      </c>
      <c r="AF7" s="6">
        <v>6</v>
      </c>
      <c r="AG7" s="6">
        <v>5</v>
      </c>
      <c r="AH7" s="14" t="str">
        <f>V12</f>
        <v>ŞİNASİ SELECİLER – MESUT ERGİŞİ</v>
      </c>
      <c r="AI7" s="3"/>
      <c r="AJ7" s="2">
        <v>5</v>
      </c>
      <c r="AK7" s="126" t="s">
        <v>76</v>
      </c>
      <c r="AL7" s="127">
        <v>8</v>
      </c>
      <c r="AM7" s="127">
        <v>9</v>
      </c>
      <c r="AN7" s="127">
        <v>19</v>
      </c>
      <c r="AO7" s="128">
        <f t="shared" si="3"/>
        <v>18</v>
      </c>
      <c r="AP7" s="128">
        <v>2</v>
      </c>
      <c r="AQ7" s="128">
        <v>0</v>
      </c>
      <c r="AR7" s="129">
        <f t="shared" si="4"/>
        <v>2</v>
      </c>
      <c r="AS7" s="3"/>
      <c r="AT7" s="5" t="str">
        <f>AK11</f>
        <v>İSMAİL MEŞEDALI-TAHA ERSOY</v>
      </c>
      <c r="AU7" s="6">
        <v>12</v>
      </c>
      <c r="AV7" s="6">
        <v>9</v>
      </c>
      <c r="AW7" s="14" t="str">
        <f>AK12</f>
        <v>HÜSEYİN TÜKENMEZ-GÖKHAN ÇELİK</v>
      </c>
      <c r="AX7" s="3"/>
      <c r="AY7" s="2">
        <v>5</v>
      </c>
      <c r="AZ7" s="26" t="s">
        <v>81</v>
      </c>
      <c r="BA7" s="17">
        <v>9</v>
      </c>
      <c r="BB7" s="17">
        <v>10</v>
      </c>
      <c r="BC7" s="45">
        <v>15</v>
      </c>
      <c r="BD7" s="2">
        <f t="shared" si="5"/>
        <v>14</v>
      </c>
      <c r="BE7" s="46">
        <v>3</v>
      </c>
      <c r="BF7" s="2">
        <v>0</v>
      </c>
      <c r="BG7" s="47">
        <f t="shared" si="6"/>
        <v>3</v>
      </c>
      <c r="BH7" s="3"/>
      <c r="BI7" s="3"/>
      <c r="BJ7" s="130" t="s">
        <v>85</v>
      </c>
      <c r="BK7" s="140">
        <v>10</v>
      </c>
      <c r="BL7" s="141">
        <v>9</v>
      </c>
      <c r="BM7" s="142">
        <v>12</v>
      </c>
      <c r="BN7" s="143" t="s">
        <v>85</v>
      </c>
      <c r="BO7" s="132"/>
      <c r="BP7" s="138"/>
      <c r="BQ7" s="3"/>
      <c r="BR7" s="3"/>
      <c r="BS7" s="3"/>
    </row>
    <row r="8" spans="1:71" ht="22.5" customHeight="1">
      <c r="A8" s="2">
        <v>6</v>
      </c>
      <c r="B8" s="26" t="s">
        <v>88</v>
      </c>
      <c r="C8" s="30"/>
      <c r="D8" s="5" t="str">
        <f>B13</f>
        <v>LEVENT KADER - YUNUS EMRE GÜNGÖR</v>
      </c>
      <c r="E8" s="6">
        <v>12</v>
      </c>
      <c r="F8" s="6">
        <v>3</v>
      </c>
      <c r="G8" s="14" t="str">
        <f>B14</f>
        <v>HÜSEYİN TÜKENMEZ-GÖKHAN ÇELİK</v>
      </c>
      <c r="H8" s="7"/>
      <c r="I8" s="2">
        <v>6</v>
      </c>
      <c r="J8" s="26" t="s">
        <v>81</v>
      </c>
      <c r="K8" s="17">
        <v>12</v>
      </c>
      <c r="L8" s="17">
        <v>3</v>
      </c>
      <c r="M8" s="2">
        <f t="shared" si="0"/>
        <v>9</v>
      </c>
      <c r="N8" s="28">
        <v>1</v>
      </c>
      <c r="O8" s="3"/>
      <c r="P8" s="5" t="str">
        <f>J13</f>
        <v>ŞABAN TAŞKIN-ENGİN ULUSOY</v>
      </c>
      <c r="Q8" s="6">
        <v>11</v>
      </c>
      <c r="R8" s="6">
        <v>10</v>
      </c>
      <c r="S8" s="14" t="str">
        <f>J14</f>
        <v>OSMAN BATUK-ZEKERİYA AYDOĞAN</v>
      </c>
      <c r="T8" s="3"/>
      <c r="U8" s="2">
        <v>6</v>
      </c>
      <c r="V8" s="26" t="s">
        <v>89</v>
      </c>
      <c r="W8" s="17">
        <v>9</v>
      </c>
      <c r="X8" s="17">
        <v>6</v>
      </c>
      <c r="Y8" s="50">
        <v>7</v>
      </c>
      <c r="Z8" s="2">
        <f t="shared" si="1"/>
        <v>10</v>
      </c>
      <c r="AA8" s="46">
        <v>1</v>
      </c>
      <c r="AB8" s="2">
        <v>1</v>
      </c>
      <c r="AC8" s="47">
        <f t="shared" si="2"/>
        <v>2</v>
      </c>
      <c r="AD8" s="3"/>
      <c r="AE8" s="5" t="str">
        <f>V13</f>
        <v>İSMAİL MUSAGİL-YASİN ŞEN</v>
      </c>
      <c r="AF8" s="6">
        <v>6</v>
      </c>
      <c r="AG8" s="6">
        <v>10</v>
      </c>
      <c r="AH8" s="14" t="str">
        <f>V14</f>
        <v>MİKAİL BEKAR-BEKİRCAN ÖZKARA</v>
      </c>
      <c r="AI8" s="3"/>
      <c r="AJ8" s="2">
        <v>6</v>
      </c>
      <c r="AK8" s="126" t="s">
        <v>85</v>
      </c>
      <c r="AL8" s="127">
        <v>12</v>
      </c>
      <c r="AM8" s="127">
        <v>3</v>
      </c>
      <c r="AN8" s="127">
        <v>6</v>
      </c>
      <c r="AO8" s="128">
        <f t="shared" si="3"/>
        <v>15</v>
      </c>
      <c r="AP8" s="128">
        <v>1</v>
      </c>
      <c r="AQ8" s="128">
        <v>1</v>
      </c>
      <c r="AR8" s="129">
        <f t="shared" si="4"/>
        <v>2</v>
      </c>
      <c r="AS8" s="3"/>
      <c r="AT8" s="5" t="str">
        <f>AK13</f>
        <v>HAFIZ AYDIROĞLU-EKREM AYER</v>
      </c>
      <c r="AU8" s="6">
        <v>6</v>
      </c>
      <c r="AV8" s="6">
        <v>12</v>
      </c>
      <c r="AW8" s="14" t="str">
        <f>AK14</f>
        <v>CANER MAKARA - EMRE ABAR</v>
      </c>
      <c r="AX8" s="3"/>
      <c r="AY8" s="2">
        <v>6</v>
      </c>
      <c r="AZ8" s="26" t="s">
        <v>90</v>
      </c>
      <c r="BA8" s="17">
        <v>12</v>
      </c>
      <c r="BB8" s="17">
        <v>9</v>
      </c>
      <c r="BC8" s="45">
        <v>10</v>
      </c>
      <c r="BD8" s="2">
        <f t="shared" si="5"/>
        <v>13</v>
      </c>
      <c r="BE8" s="46">
        <v>2</v>
      </c>
      <c r="BF8" s="2">
        <v>1</v>
      </c>
      <c r="BG8" s="47">
        <f t="shared" si="6"/>
        <v>3</v>
      </c>
      <c r="BH8" s="3"/>
      <c r="BI8" s="3"/>
      <c r="BJ8" s="125"/>
      <c r="BK8" s="132"/>
      <c r="BL8" s="130" t="s">
        <v>85</v>
      </c>
      <c r="BM8" s="139"/>
      <c r="BN8" s="143"/>
      <c r="BO8" s="132"/>
      <c r="BP8" s="138"/>
      <c r="BQ8" s="3"/>
      <c r="BR8" s="3"/>
      <c r="BS8" s="3"/>
    </row>
    <row r="9" spans="1:71" ht="22.5" customHeight="1">
      <c r="A9" s="2">
        <v>7</v>
      </c>
      <c r="B9" s="26" t="s">
        <v>91</v>
      </c>
      <c r="C9" s="30"/>
      <c r="D9" s="5" t="str">
        <f>B15</f>
        <v>ALİCAN KARATAŞ – RECEP AYDIN</v>
      </c>
      <c r="E9" s="6">
        <v>8</v>
      </c>
      <c r="F9" s="6">
        <v>9</v>
      </c>
      <c r="G9" s="14" t="str">
        <f>B16</f>
        <v>SEFA ARSLAN-TAMER SIĞ</v>
      </c>
      <c r="H9" s="7"/>
      <c r="I9" s="2">
        <v>7</v>
      </c>
      <c r="J9" s="26" t="s">
        <v>84</v>
      </c>
      <c r="K9" s="17">
        <v>12</v>
      </c>
      <c r="L9" s="17">
        <v>3</v>
      </c>
      <c r="M9" s="2">
        <f t="shared" si="0"/>
        <v>9</v>
      </c>
      <c r="N9" s="28">
        <v>1</v>
      </c>
      <c r="O9" s="3"/>
      <c r="P9" s="5" t="str">
        <f>J15</f>
        <v>İBRAHİM ÇİDEM-FAİK ÖZTÜRK</v>
      </c>
      <c r="Q9" s="6">
        <v>10</v>
      </c>
      <c r="R9" s="6">
        <v>7</v>
      </c>
      <c r="S9" s="14" t="str">
        <f>J16</f>
        <v>YILMAZ DURAN – MUSA BİRKAN TÜLEK</v>
      </c>
      <c r="T9" s="3"/>
      <c r="U9" s="2">
        <v>7</v>
      </c>
      <c r="V9" s="26" t="s">
        <v>78</v>
      </c>
      <c r="W9" s="17">
        <v>11</v>
      </c>
      <c r="X9" s="17">
        <v>10</v>
      </c>
      <c r="Y9" s="50">
        <v>5</v>
      </c>
      <c r="Z9" s="2">
        <f t="shared" si="1"/>
        <v>6</v>
      </c>
      <c r="AA9" s="46">
        <v>1</v>
      </c>
      <c r="AB9" s="2">
        <v>1</v>
      </c>
      <c r="AC9" s="47">
        <f t="shared" si="2"/>
        <v>2</v>
      </c>
      <c r="AD9" s="3"/>
      <c r="AE9" s="5" t="str">
        <f>V15</f>
        <v>YILMAZ GÜZELOCAK-RAMAZAN ÖMEROĞLU</v>
      </c>
      <c r="AF9" s="6">
        <v>12</v>
      </c>
      <c r="AG9" s="6">
        <v>3</v>
      </c>
      <c r="AH9" s="14" t="str">
        <f>V16</f>
        <v>KEMAL PİRİNÇ-ÇAĞDAŞ ŞENESEN</v>
      </c>
      <c r="AI9" s="3"/>
      <c r="AJ9" s="2">
        <v>7</v>
      </c>
      <c r="AK9" s="126" t="s">
        <v>29</v>
      </c>
      <c r="AL9" s="127">
        <v>6</v>
      </c>
      <c r="AM9" s="127">
        <v>5</v>
      </c>
      <c r="AN9" s="127">
        <v>9</v>
      </c>
      <c r="AO9" s="128">
        <f t="shared" si="3"/>
        <v>10</v>
      </c>
      <c r="AP9" s="128">
        <v>1</v>
      </c>
      <c r="AQ9" s="128">
        <v>1</v>
      </c>
      <c r="AR9" s="129">
        <f t="shared" si="4"/>
        <v>2</v>
      </c>
      <c r="AS9" s="3"/>
      <c r="AT9" s="5" t="str">
        <f>AK15</f>
        <v>MUSTAFA ARSLANTAŞ-CAFER DENİZCİ</v>
      </c>
      <c r="AU9" s="6">
        <v>8</v>
      </c>
      <c r="AV9" s="6">
        <v>7</v>
      </c>
      <c r="AW9" s="14" t="str">
        <f>AK16</f>
        <v>ALİCAN KARATAŞ – RECEP AYDIN</v>
      </c>
      <c r="AX9" s="3"/>
      <c r="AY9" s="2">
        <v>7</v>
      </c>
      <c r="AZ9" s="26" t="s">
        <v>89</v>
      </c>
      <c r="BA9" s="17">
        <v>12</v>
      </c>
      <c r="BB9" s="17">
        <v>6</v>
      </c>
      <c r="BC9" s="45">
        <v>6</v>
      </c>
      <c r="BD9" s="2">
        <f t="shared" si="5"/>
        <v>12</v>
      </c>
      <c r="BE9" s="46">
        <v>2</v>
      </c>
      <c r="BF9" s="2">
        <v>1</v>
      </c>
      <c r="BG9" s="47">
        <f t="shared" si="6"/>
        <v>3</v>
      </c>
      <c r="BH9" s="3"/>
      <c r="BI9" s="3"/>
      <c r="BJ9" s="130" t="s">
        <v>81</v>
      </c>
      <c r="BK9" s="136">
        <v>9</v>
      </c>
      <c r="BL9" s="144"/>
      <c r="BM9" s="139"/>
      <c r="BN9" s="143"/>
      <c r="BO9" s="132"/>
      <c r="BP9" s="138"/>
      <c r="BQ9" s="3"/>
      <c r="BR9" s="3"/>
      <c r="BS9" s="3"/>
    </row>
    <row r="10" spans="1:71" ht="22.5" customHeight="1">
      <c r="A10" s="2">
        <v>8</v>
      </c>
      <c r="B10" s="27" t="s">
        <v>92</v>
      </c>
      <c r="C10" s="30"/>
      <c r="D10" s="5" t="str">
        <f>B17</f>
        <v>CANER MAKARA - EMRE ABAR</v>
      </c>
      <c r="E10" s="6">
        <v>12</v>
      </c>
      <c r="F10" s="6">
        <v>5</v>
      </c>
      <c r="G10" s="14" t="str">
        <f>B18</f>
        <v>İSMAİL MEŞEDALI-TAHA ERSOY</v>
      </c>
      <c r="H10" s="7"/>
      <c r="I10" s="2">
        <v>8</v>
      </c>
      <c r="J10" s="27" t="s">
        <v>82</v>
      </c>
      <c r="K10" s="17">
        <v>12</v>
      </c>
      <c r="L10" s="17">
        <v>3</v>
      </c>
      <c r="M10" s="2">
        <f t="shared" si="0"/>
        <v>9</v>
      </c>
      <c r="N10" s="28">
        <v>1</v>
      </c>
      <c r="O10" s="3"/>
      <c r="P10" s="5" t="str">
        <f>J17</f>
        <v>AHMET EMEN-SEMİH VAR</v>
      </c>
      <c r="Q10" s="6">
        <v>12</v>
      </c>
      <c r="R10" s="6">
        <v>1</v>
      </c>
      <c r="S10" s="14" t="str">
        <f>J18</f>
        <v>SEFA ARSLAN-TAMER SIĞ</v>
      </c>
      <c r="T10" s="3"/>
      <c r="U10" s="2">
        <v>8</v>
      </c>
      <c r="V10" s="27" t="s">
        <v>88</v>
      </c>
      <c r="W10" s="17">
        <v>10</v>
      </c>
      <c r="X10" s="17">
        <v>7</v>
      </c>
      <c r="Y10" s="50">
        <v>3</v>
      </c>
      <c r="Z10" s="2">
        <f t="shared" si="1"/>
        <v>6</v>
      </c>
      <c r="AA10" s="46">
        <v>1</v>
      </c>
      <c r="AB10" s="2">
        <v>1</v>
      </c>
      <c r="AC10" s="47">
        <f t="shared" si="2"/>
        <v>2</v>
      </c>
      <c r="AD10" s="3"/>
      <c r="AE10" s="5" t="str">
        <f>V17</f>
        <v>İSMAİL MEŞEDALI-TAHA ERSOY</v>
      </c>
      <c r="AF10" s="6">
        <v>11</v>
      </c>
      <c r="AG10" s="6">
        <v>5</v>
      </c>
      <c r="AH10" s="14" t="str">
        <f>V18</f>
        <v>İ.HAKKI YILMAZ-ÖZKAY KAPLAN</v>
      </c>
      <c r="AI10" s="3"/>
      <c r="AJ10" s="2">
        <v>8</v>
      </c>
      <c r="AK10" s="145" t="s">
        <v>82</v>
      </c>
      <c r="AL10" s="127">
        <v>10</v>
      </c>
      <c r="AM10" s="127">
        <v>6</v>
      </c>
      <c r="AN10" s="127">
        <v>6</v>
      </c>
      <c r="AO10" s="128">
        <f t="shared" si="3"/>
        <v>10</v>
      </c>
      <c r="AP10" s="128">
        <v>1</v>
      </c>
      <c r="AQ10" s="128">
        <v>1</v>
      </c>
      <c r="AR10" s="129">
        <f t="shared" si="4"/>
        <v>2</v>
      </c>
      <c r="AS10" s="3"/>
      <c r="AT10" s="5" t="str">
        <f>AK17</f>
        <v>İBRAHİM ÇİDEM-FAİK ÖZTÜRK</v>
      </c>
      <c r="AU10" s="6">
        <v>12</v>
      </c>
      <c r="AV10" s="6">
        <v>4</v>
      </c>
      <c r="AW10" s="14" t="str">
        <f>AK18</f>
        <v>SENİH DEMİRGİL-İSMAİL GEDİK</v>
      </c>
      <c r="AX10" s="3"/>
      <c r="AY10" s="2">
        <v>8</v>
      </c>
      <c r="AZ10" s="27" t="s">
        <v>77</v>
      </c>
      <c r="BA10" s="17">
        <v>6</v>
      </c>
      <c r="BB10" s="17">
        <v>12</v>
      </c>
      <c r="BC10" s="45">
        <v>16</v>
      </c>
      <c r="BD10" s="2">
        <f t="shared" si="5"/>
        <v>10</v>
      </c>
      <c r="BE10" s="46">
        <v>3</v>
      </c>
      <c r="BF10" s="2">
        <v>0</v>
      </c>
      <c r="BG10" s="47">
        <f t="shared" si="6"/>
        <v>3</v>
      </c>
      <c r="BH10" s="3"/>
      <c r="BI10" s="3"/>
      <c r="BJ10" s="125"/>
      <c r="BK10" s="125"/>
      <c r="BL10" s="132"/>
      <c r="BM10" s="139"/>
      <c r="BN10" s="143"/>
      <c r="BO10" s="132"/>
      <c r="BP10" s="138"/>
      <c r="BQ10" s="3"/>
      <c r="BR10" s="3"/>
      <c r="BS10" s="3"/>
    </row>
    <row r="11" spans="1:71" ht="22.5" customHeight="1">
      <c r="A11" s="15">
        <v>9</v>
      </c>
      <c r="B11" s="26" t="s">
        <v>93</v>
      </c>
      <c r="C11" s="30"/>
      <c r="D11" s="5" t="str">
        <f>B19</f>
        <v>MESUT  TÜKENMEZ-MESUT ERYEŞİL</v>
      </c>
      <c r="E11" s="6">
        <v>1</v>
      </c>
      <c r="F11" s="6">
        <v>12</v>
      </c>
      <c r="G11" s="14" t="str">
        <f>B20</f>
        <v>EMRE TİMUR-C.ERDEM TÜKENMEZ</v>
      </c>
      <c r="H11" s="7"/>
      <c r="I11" s="15">
        <v>9</v>
      </c>
      <c r="J11" s="26" t="s">
        <v>89</v>
      </c>
      <c r="K11" s="18">
        <v>12</v>
      </c>
      <c r="L11" s="18">
        <v>5</v>
      </c>
      <c r="M11" s="2">
        <f t="shared" si="0"/>
        <v>7</v>
      </c>
      <c r="N11" s="28">
        <v>1</v>
      </c>
      <c r="O11" s="3"/>
      <c r="P11" s="5" t="str">
        <f>J19</f>
        <v>ALİCAN KARATAŞ – RECEP AYDIN</v>
      </c>
      <c r="Q11" s="6">
        <v>9</v>
      </c>
      <c r="R11" s="6">
        <v>8</v>
      </c>
      <c r="S11" s="14" t="str">
        <f>J20</f>
        <v>FATİH ÖZTÜRK-GÜVEN HORUZ</v>
      </c>
      <c r="T11" s="3"/>
      <c r="U11" s="15">
        <v>9</v>
      </c>
      <c r="V11" s="26" t="s">
        <v>29</v>
      </c>
      <c r="W11" s="18">
        <v>12</v>
      </c>
      <c r="X11" s="18">
        <v>0</v>
      </c>
      <c r="Y11" s="50">
        <v>-3</v>
      </c>
      <c r="Z11" s="2">
        <f t="shared" si="1"/>
        <v>9</v>
      </c>
      <c r="AA11" s="46">
        <v>0</v>
      </c>
      <c r="AB11" s="2">
        <v>1</v>
      </c>
      <c r="AC11" s="47">
        <f t="shared" si="2"/>
        <v>1</v>
      </c>
      <c r="AD11" s="3"/>
      <c r="AE11" s="5" t="str">
        <f>V19</f>
        <v>OSMAN BATUK-ZEKERİYA AYDOĞAN</v>
      </c>
      <c r="AF11" s="6">
        <v>5</v>
      </c>
      <c r="AG11" s="6">
        <v>12</v>
      </c>
      <c r="AH11" s="14" t="str">
        <f>V20</f>
        <v>HÜSEYİN TÜKENMEZ-GÖKHAN ÇELİK</v>
      </c>
      <c r="AI11" s="3"/>
      <c r="AJ11" s="15">
        <v>9</v>
      </c>
      <c r="AK11" s="126" t="s">
        <v>90</v>
      </c>
      <c r="AL11" s="146">
        <v>11</v>
      </c>
      <c r="AM11" s="146">
        <v>5</v>
      </c>
      <c r="AN11" s="146">
        <v>4</v>
      </c>
      <c r="AO11" s="128">
        <f t="shared" si="3"/>
        <v>10</v>
      </c>
      <c r="AP11" s="128">
        <v>1</v>
      </c>
      <c r="AQ11" s="128">
        <v>1</v>
      </c>
      <c r="AR11" s="129">
        <f t="shared" si="4"/>
        <v>2</v>
      </c>
      <c r="AS11" s="3"/>
      <c r="AT11" s="5" t="str">
        <f>AK19</f>
        <v>ŞİNASİ SELECİLER – MESUT ERGİŞİ</v>
      </c>
      <c r="AU11" s="6">
        <v>12</v>
      </c>
      <c r="AV11" s="6">
        <v>2</v>
      </c>
      <c r="AW11" s="14" t="str">
        <f>AK20</f>
        <v>İSMAİL MUSAGİL-YASİN ŞEN</v>
      </c>
      <c r="AX11" s="3"/>
      <c r="AY11" s="15">
        <v>9</v>
      </c>
      <c r="AZ11" s="26" t="s">
        <v>88</v>
      </c>
      <c r="BA11" s="18">
        <v>12</v>
      </c>
      <c r="BB11" s="18">
        <v>4</v>
      </c>
      <c r="BC11" s="48">
        <v>0</v>
      </c>
      <c r="BD11" s="2">
        <f t="shared" si="5"/>
        <v>8</v>
      </c>
      <c r="BE11" s="46">
        <v>2</v>
      </c>
      <c r="BF11" s="2">
        <v>1</v>
      </c>
      <c r="BG11" s="47">
        <f t="shared" si="6"/>
        <v>3</v>
      </c>
      <c r="BH11" s="3"/>
      <c r="BI11" s="3"/>
      <c r="BJ11" s="130" t="s">
        <v>78</v>
      </c>
      <c r="BK11" s="140">
        <v>9</v>
      </c>
      <c r="BL11" s="130" t="s">
        <v>89</v>
      </c>
      <c r="BM11" s="139"/>
      <c r="BN11" s="143"/>
      <c r="BO11" s="132"/>
      <c r="BP11" s="138"/>
      <c r="BQ11" s="3"/>
      <c r="BR11" s="3"/>
      <c r="BS11" s="3"/>
    </row>
    <row r="12" spans="1:71" ht="22.5" customHeight="1">
      <c r="A12" s="2">
        <v>10</v>
      </c>
      <c r="B12" s="26" t="s">
        <v>94</v>
      </c>
      <c r="C12" s="30"/>
      <c r="D12" s="5" t="str">
        <f>B21</f>
        <v>ŞABAN TAŞKIN-ENGİN ULUSOY</v>
      </c>
      <c r="E12" s="6">
        <v>11</v>
      </c>
      <c r="F12" s="6">
        <v>6</v>
      </c>
      <c r="G12" s="14" t="str">
        <f>B22</f>
        <v>YILMAZ GÜZELOCAK-RAMAZAN ÖMEROĞLU</v>
      </c>
      <c r="H12" s="7"/>
      <c r="I12" s="2">
        <v>10</v>
      </c>
      <c r="J12" s="26" t="s">
        <v>94</v>
      </c>
      <c r="K12" s="17">
        <v>12</v>
      </c>
      <c r="L12" s="17">
        <v>6</v>
      </c>
      <c r="M12" s="2">
        <f t="shared" si="0"/>
        <v>6</v>
      </c>
      <c r="N12" s="28">
        <v>1</v>
      </c>
      <c r="O12" s="3"/>
      <c r="P12" s="5" t="str">
        <f>J21</f>
        <v>TAHA MUSTAFA GEMİ – BUĞRA ARSLAN</v>
      </c>
      <c r="Q12" s="6">
        <v>0</v>
      </c>
      <c r="R12" s="6">
        <v>12</v>
      </c>
      <c r="S12" s="14" t="str">
        <f>J22</f>
        <v>İSMET RESUL-RÜSTEM HAMDİ</v>
      </c>
      <c r="T12" s="3"/>
      <c r="U12" s="2">
        <v>10</v>
      </c>
      <c r="V12" s="26" t="s">
        <v>87</v>
      </c>
      <c r="W12" s="17">
        <v>10</v>
      </c>
      <c r="X12" s="17">
        <v>12</v>
      </c>
      <c r="Y12" s="50">
        <v>10</v>
      </c>
      <c r="Z12" s="2">
        <f t="shared" si="1"/>
        <v>8</v>
      </c>
      <c r="AA12" s="46">
        <v>1</v>
      </c>
      <c r="AB12" s="2">
        <v>0</v>
      </c>
      <c r="AC12" s="47">
        <f t="shared" si="2"/>
        <v>1</v>
      </c>
      <c r="AD12" s="3"/>
      <c r="AE12" s="5" t="str">
        <f>V21</f>
        <v>YILMAZ DURAN – MUSA BİRKAN TÜLEK</v>
      </c>
      <c r="AF12" s="6">
        <v>8</v>
      </c>
      <c r="AG12" s="6">
        <v>12</v>
      </c>
      <c r="AH12" s="14" t="str">
        <f>V22</f>
        <v>ALİCAN KARATAŞ – RECEP AYDIN</v>
      </c>
      <c r="AI12" s="3"/>
      <c r="AJ12" s="2">
        <v>10</v>
      </c>
      <c r="AK12" s="126" t="s">
        <v>95</v>
      </c>
      <c r="AL12" s="127">
        <v>12</v>
      </c>
      <c r="AM12" s="127">
        <v>5</v>
      </c>
      <c r="AN12" s="127">
        <v>2</v>
      </c>
      <c r="AO12" s="128">
        <f t="shared" si="3"/>
        <v>9</v>
      </c>
      <c r="AP12" s="128">
        <v>1</v>
      </c>
      <c r="AQ12" s="128">
        <v>1</v>
      </c>
      <c r="AR12" s="129">
        <f t="shared" si="4"/>
        <v>2</v>
      </c>
      <c r="AS12" s="3"/>
      <c r="AT12" s="5" t="str">
        <f>AK21</f>
        <v>İ.HAKKI YILMAZ-ÖZKAY KAPLAN</v>
      </c>
      <c r="AU12" s="6">
        <v>8</v>
      </c>
      <c r="AV12" s="6">
        <v>10</v>
      </c>
      <c r="AW12" s="14" t="str">
        <f>AK22</f>
        <v>OSMAN BATUK-ZEKERİYA AYDOĞAN</v>
      </c>
      <c r="AX12" s="3"/>
      <c r="AY12" s="2">
        <v>10</v>
      </c>
      <c r="AZ12" s="26" t="s">
        <v>84</v>
      </c>
      <c r="BA12" s="17">
        <v>8</v>
      </c>
      <c r="BB12" s="17">
        <v>7</v>
      </c>
      <c r="BC12" s="45">
        <v>4</v>
      </c>
      <c r="BD12" s="2">
        <f t="shared" si="5"/>
        <v>5</v>
      </c>
      <c r="BE12" s="46">
        <v>2</v>
      </c>
      <c r="BF12" s="2">
        <v>1</v>
      </c>
      <c r="BG12" s="47">
        <f t="shared" si="6"/>
        <v>3</v>
      </c>
      <c r="BH12" s="3"/>
      <c r="BI12" s="3"/>
      <c r="BJ12" s="125"/>
      <c r="BK12" s="132"/>
      <c r="BL12" s="131">
        <v>12</v>
      </c>
      <c r="BM12" s="141">
        <v>6</v>
      </c>
      <c r="BN12" s="143"/>
      <c r="BO12" s="132"/>
      <c r="BP12" s="138"/>
      <c r="BQ12" s="3"/>
      <c r="BR12" s="3"/>
      <c r="BS12" s="3"/>
    </row>
    <row r="13" spans="1:71" ht="22.5" customHeight="1">
      <c r="A13" s="2">
        <v>11</v>
      </c>
      <c r="B13" s="26" t="s">
        <v>81</v>
      </c>
      <c r="C13" s="30"/>
      <c r="D13" s="5" t="str">
        <f>B23</f>
        <v>MUSTAFA KILIÇ-SELİM YARAR</v>
      </c>
      <c r="E13" s="6">
        <v>3</v>
      </c>
      <c r="F13" s="6">
        <v>12</v>
      </c>
      <c r="G13" s="14" t="str">
        <f>B24</f>
        <v>MUSTAFA ARSLANTAŞ-CAFER DENİZCİ</v>
      </c>
      <c r="H13" s="7"/>
      <c r="I13" s="2">
        <v>11</v>
      </c>
      <c r="J13" s="26" t="s">
        <v>78</v>
      </c>
      <c r="K13" s="17">
        <v>11</v>
      </c>
      <c r="L13" s="17">
        <v>6</v>
      </c>
      <c r="M13" s="2">
        <f t="shared" si="0"/>
        <v>5</v>
      </c>
      <c r="N13" s="28">
        <v>1</v>
      </c>
      <c r="O13" s="3"/>
      <c r="P13" s="5" t="str">
        <f>J23</f>
        <v>A.MURAT ERÇETİN-MURAT ŞAN</v>
      </c>
      <c r="Q13" s="6">
        <v>1</v>
      </c>
      <c r="R13" s="6">
        <v>12</v>
      </c>
      <c r="S13" s="14" t="str">
        <f>J24</f>
        <v>YILMAZ GÜZELOCAK-RAMAZAN ÖMEROĞLU</v>
      </c>
      <c r="T13" s="3"/>
      <c r="U13" s="2">
        <v>11</v>
      </c>
      <c r="V13" s="26" t="s">
        <v>80</v>
      </c>
      <c r="W13" s="17">
        <v>4</v>
      </c>
      <c r="X13" s="17">
        <v>8</v>
      </c>
      <c r="Y13" s="50">
        <v>11</v>
      </c>
      <c r="Z13" s="2">
        <f t="shared" si="1"/>
        <v>7</v>
      </c>
      <c r="AA13" s="46">
        <v>1</v>
      </c>
      <c r="AB13" s="2">
        <v>0</v>
      </c>
      <c r="AC13" s="47">
        <f t="shared" si="2"/>
        <v>1</v>
      </c>
      <c r="AD13" s="3"/>
      <c r="AE13" s="5" t="str">
        <f>V23</f>
        <v>HAFIZ AYDIROĞLU-EKREM AYER</v>
      </c>
      <c r="AF13" s="6">
        <v>12</v>
      </c>
      <c r="AG13" s="6">
        <v>0</v>
      </c>
      <c r="AH13" s="14" t="str">
        <f>V24</f>
        <v>ABDULKADİR KESER-BÜLENT GÜRBÜZ</v>
      </c>
      <c r="AI13" s="3"/>
      <c r="AJ13" s="2">
        <v>11</v>
      </c>
      <c r="AK13" s="126" t="s">
        <v>74</v>
      </c>
      <c r="AL13" s="127">
        <v>12</v>
      </c>
      <c r="AM13" s="127">
        <v>0</v>
      </c>
      <c r="AN13" s="127">
        <v>-5</v>
      </c>
      <c r="AO13" s="128">
        <f t="shared" si="3"/>
        <v>7</v>
      </c>
      <c r="AP13" s="128">
        <v>1</v>
      </c>
      <c r="AQ13" s="128">
        <v>1</v>
      </c>
      <c r="AR13" s="129">
        <f t="shared" si="4"/>
        <v>2</v>
      </c>
      <c r="AS13" s="3"/>
      <c r="AT13" s="5" t="str">
        <f>AK23</f>
        <v>YILMAZ DURAN – MUSA BİRKAN TÜLEK</v>
      </c>
      <c r="AU13" s="6">
        <v>3</v>
      </c>
      <c r="AV13" s="6">
        <v>8</v>
      </c>
      <c r="AW13" s="14" t="str">
        <f>AK24</f>
        <v>KEMAL PİRİNÇ-ÇAĞDAŞ ŞENESEN</v>
      </c>
      <c r="AX13" s="3"/>
      <c r="AY13" s="2">
        <v>11</v>
      </c>
      <c r="AZ13" s="26" t="s">
        <v>87</v>
      </c>
      <c r="BA13" s="17">
        <v>12</v>
      </c>
      <c r="BB13" s="17">
        <v>2</v>
      </c>
      <c r="BC13" s="45">
        <v>7</v>
      </c>
      <c r="BD13" s="2">
        <f t="shared" si="5"/>
        <v>17</v>
      </c>
      <c r="BE13" s="46">
        <v>1</v>
      </c>
      <c r="BF13" s="2">
        <v>1</v>
      </c>
      <c r="BG13" s="47">
        <f t="shared" si="6"/>
        <v>2</v>
      </c>
      <c r="BH13" s="3"/>
      <c r="BI13" s="3"/>
      <c r="BJ13" s="130" t="s">
        <v>89</v>
      </c>
      <c r="BK13" s="141">
        <v>12</v>
      </c>
      <c r="BL13" s="137"/>
      <c r="BM13" s="147" t="s">
        <v>82</v>
      </c>
      <c r="BN13" s="132"/>
      <c r="BO13" s="132"/>
      <c r="BP13" s="138"/>
      <c r="BQ13" s="3"/>
      <c r="BR13" s="3"/>
      <c r="BS13" s="3"/>
    </row>
    <row r="14" spans="1:71" ht="22.5" customHeight="1">
      <c r="A14" s="2">
        <v>12</v>
      </c>
      <c r="B14" s="26" t="s">
        <v>95</v>
      </c>
      <c r="C14" s="30"/>
      <c r="D14" s="5" t="str">
        <f>B25</f>
        <v>MUZAFFER ÖZCANLI-ERDEM KOYUN</v>
      </c>
      <c r="E14" s="6">
        <v>2</v>
      </c>
      <c r="F14" s="6">
        <v>12</v>
      </c>
      <c r="G14" s="14" t="str">
        <f>B26</f>
        <v>ŞİNASİ SELECİLER – MESUT ERGİŞİ</v>
      </c>
      <c r="H14" s="7"/>
      <c r="I14" s="2">
        <v>12</v>
      </c>
      <c r="J14" s="26" t="s">
        <v>83</v>
      </c>
      <c r="K14" s="17">
        <v>9</v>
      </c>
      <c r="L14" s="17">
        <v>5</v>
      </c>
      <c r="M14" s="2">
        <f t="shared" si="0"/>
        <v>4</v>
      </c>
      <c r="N14" s="28">
        <v>1</v>
      </c>
      <c r="O14" s="3"/>
      <c r="P14" s="5" t="str">
        <f>J25</f>
        <v>TANER ŞANLI-SERTAÇ ÖZÇELİK</v>
      </c>
      <c r="Q14" s="6">
        <v>1</v>
      </c>
      <c r="R14" s="6">
        <v>12</v>
      </c>
      <c r="S14" s="14" t="str">
        <f>J26</f>
        <v>İSMAİL MEŞEDALI-TAHA ERSOY</v>
      </c>
      <c r="T14" s="3"/>
      <c r="U14" s="2">
        <v>12</v>
      </c>
      <c r="V14" s="26" t="s">
        <v>82</v>
      </c>
      <c r="W14" s="17">
        <v>9</v>
      </c>
      <c r="X14" s="17">
        <v>12</v>
      </c>
      <c r="Y14" s="50">
        <v>9</v>
      </c>
      <c r="Z14" s="2">
        <f t="shared" si="1"/>
        <v>6</v>
      </c>
      <c r="AA14" s="46">
        <v>1</v>
      </c>
      <c r="AB14" s="2">
        <v>0</v>
      </c>
      <c r="AC14" s="47">
        <f t="shared" si="2"/>
        <v>1</v>
      </c>
      <c r="AD14" s="3"/>
      <c r="AE14" s="5" t="str">
        <f>V25</f>
        <v>SENİH DEMİRGİL-İSMAİL GEDİK</v>
      </c>
      <c r="AF14" s="6">
        <v>12</v>
      </c>
      <c r="AG14" s="6">
        <v>7</v>
      </c>
      <c r="AH14" s="14" t="str">
        <f>V26</f>
        <v>SEFA ARSLAN-TAMER SIĞ</v>
      </c>
      <c r="AI14" s="3"/>
      <c r="AJ14" s="2">
        <v>12</v>
      </c>
      <c r="AK14" s="126" t="s">
        <v>89</v>
      </c>
      <c r="AL14" s="127">
        <v>5</v>
      </c>
      <c r="AM14" s="127">
        <v>9</v>
      </c>
      <c r="AN14" s="127">
        <v>10</v>
      </c>
      <c r="AO14" s="128">
        <f t="shared" si="3"/>
        <v>6</v>
      </c>
      <c r="AP14" s="128">
        <v>2</v>
      </c>
      <c r="AQ14" s="128">
        <v>0</v>
      </c>
      <c r="AR14" s="129">
        <f t="shared" si="4"/>
        <v>2</v>
      </c>
      <c r="AS14" s="3"/>
      <c r="AT14" s="5" t="str">
        <f>AK25</f>
        <v>SEFA ARSLAN-TAMER SIĞ</v>
      </c>
      <c r="AU14" s="6">
        <v>12</v>
      </c>
      <c r="AV14" s="6">
        <v>0</v>
      </c>
      <c r="AW14" s="14" t="str">
        <f>AK26</f>
        <v>ABDULKADİR KESER-BÜLENT GÜRBÜZ</v>
      </c>
      <c r="AX14" s="3"/>
      <c r="AY14" s="2">
        <v>12</v>
      </c>
      <c r="AZ14" s="26" t="s">
        <v>76</v>
      </c>
      <c r="BA14" s="17">
        <v>4</v>
      </c>
      <c r="BB14" s="17">
        <v>8</v>
      </c>
      <c r="BC14" s="45">
        <v>18</v>
      </c>
      <c r="BD14" s="2">
        <f t="shared" si="5"/>
        <v>14</v>
      </c>
      <c r="BE14" s="46">
        <v>2</v>
      </c>
      <c r="BF14" s="2">
        <v>0</v>
      </c>
      <c r="BG14" s="47">
        <f t="shared" si="6"/>
        <v>2</v>
      </c>
      <c r="BH14" s="3"/>
      <c r="BI14" s="3"/>
      <c r="BJ14" s="125"/>
      <c r="BK14" s="125"/>
      <c r="BL14" s="139"/>
      <c r="BM14" s="132"/>
      <c r="BN14" s="132"/>
      <c r="BO14" s="132"/>
      <c r="BP14" s="138"/>
      <c r="BQ14" s="3"/>
      <c r="BR14" s="3"/>
      <c r="BS14" s="3"/>
    </row>
    <row r="15" spans="1:71" ht="22.5" customHeight="1">
      <c r="A15" s="2">
        <v>13</v>
      </c>
      <c r="B15" s="26" t="s">
        <v>96</v>
      </c>
      <c r="C15" s="30"/>
      <c r="D15" s="5" t="str">
        <f>B27</f>
        <v>MİKAİL BEKAR-BEKİRCAN ÖZKARA</v>
      </c>
      <c r="E15" s="6">
        <v>12</v>
      </c>
      <c r="F15" s="6">
        <v>3</v>
      </c>
      <c r="G15" s="14" t="str">
        <f>B28</f>
        <v>SENİH DEMİRGİL-İSMAİL GEDİK</v>
      </c>
      <c r="H15" s="7"/>
      <c r="I15" s="2">
        <v>13</v>
      </c>
      <c r="J15" s="26" t="s">
        <v>88</v>
      </c>
      <c r="K15" s="17">
        <v>12</v>
      </c>
      <c r="L15" s="17">
        <v>9</v>
      </c>
      <c r="M15" s="2">
        <f t="shared" si="0"/>
        <v>3</v>
      </c>
      <c r="N15" s="28">
        <v>1</v>
      </c>
      <c r="O15" s="3"/>
      <c r="P15" s="5" t="str">
        <f>J27</f>
        <v>HÜSEYİN TÜKENMEZ-GÖKHAN ÇELİK</v>
      </c>
      <c r="Q15" s="6">
        <v>12</v>
      </c>
      <c r="R15" s="6">
        <v>1</v>
      </c>
      <c r="S15" s="14" t="str">
        <f>J28</f>
        <v>MUSTAFA KILIÇ-SELİM YARAR</v>
      </c>
      <c r="T15" s="3"/>
      <c r="U15" s="2">
        <v>13</v>
      </c>
      <c r="V15" s="26" t="s">
        <v>85</v>
      </c>
      <c r="W15" s="17">
        <v>12</v>
      </c>
      <c r="X15" s="17">
        <v>1</v>
      </c>
      <c r="Y15" s="50">
        <v>-5</v>
      </c>
      <c r="Z15" s="2">
        <f t="shared" si="1"/>
        <v>6</v>
      </c>
      <c r="AA15" s="46">
        <v>0</v>
      </c>
      <c r="AB15" s="2">
        <v>1</v>
      </c>
      <c r="AC15" s="47">
        <f t="shared" si="2"/>
        <v>1</v>
      </c>
      <c r="AD15" s="3"/>
      <c r="AE15" s="95" t="str">
        <f>V27</f>
        <v>FATİH ÖZTÜRK-GÜVEN HORUZ</v>
      </c>
      <c r="AF15" s="52"/>
      <c r="AG15" s="52"/>
      <c r="AH15" s="95" t="str">
        <f>V28</f>
        <v>MUZAFFER ÖZCANLI-ERDEM KOYUN</v>
      </c>
      <c r="AI15" s="3"/>
      <c r="AJ15" s="2">
        <v>13</v>
      </c>
      <c r="AK15" s="126" t="s">
        <v>84</v>
      </c>
      <c r="AL15" s="127">
        <v>4</v>
      </c>
      <c r="AM15" s="127">
        <v>12</v>
      </c>
      <c r="AN15" s="127">
        <v>12</v>
      </c>
      <c r="AO15" s="128">
        <f t="shared" si="3"/>
        <v>4</v>
      </c>
      <c r="AP15" s="128">
        <v>2</v>
      </c>
      <c r="AQ15" s="128">
        <v>0</v>
      </c>
      <c r="AR15" s="129">
        <f t="shared" si="4"/>
        <v>2</v>
      </c>
      <c r="AS15" s="3"/>
      <c r="AT15" s="58">
        <f>AK27</f>
        <v>0</v>
      </c>
      <c r="AU15" s="59"/>
      <c r="AV15" s="59"/>
      <c r="AW15" s="58">
        <f>AK28</f>
        <v>0</v>
      </c>
      <c r="AX15" s="3"/>
      <c r="AY15" s="2">
        <v>13</v>
      </c>
      <c r="AZ15" s="26" t="s">
        <v>95</v>
      </c>
      <c r="BA15" s="17">
        <v>9</v>
      </c>
      <c r="BB15" s="17">
        <v>12</v>
      </c>
      <c r="BC15" s="45">
        <v>9</v>
      </c>
      <c r="BD15" s="2">
        <f t="shared" si="5"/>
        <v>6</v>
      </c>
      <c r="BE15" s="46">
        <v>2</v>
      </c>
      <c r="BF15" s="2">
        <v>0</v>
      </c>
      <c r="BG15" s="47">
        <f t="shared" si="6"/>
        <v>2</v>
      </c>
      <c r="BH15" s="3"/>
      <c r="BI15" s="3"/>
      <c r="BJ15" s="130" t="s">
        <v>82</v>
      </c>
      <c r="BK15" s="131">
        <v>9</v>
      </c>
      <c r="BL15" s="139"/>
      <c r="BM15" s="136"/>
      <c r="BN15" s="134"/>
      <c r="BO15" s="134">
        <v>9</v>
      </c>
      <c r="BP15" s="138"/>
      <c r="BQ15" s="3"/>
      <c r="BR15" s="3"/>
      <c r="BS15" s="3"/>
    </row>
    <row r="16" spans="1:71" ht="22.5" customHeight="1">
      <c r="A16" s="2">
        <v>14</v>
      </c>
      <c r="B16" s="26" t="s">
        <v>97</v>
      </c>
      <c r="C16" s="30"/>
      <c r="D16" s="5" t="str">
        <f>B29</f>
        <v>İSMAİL MUSAGİL-YASİN ŞEN</v>
      </c>
      <c r="E16" s="6">
        <v>12</v>
      </c>
      <c r="F16" s="6">
        <v>1</v>
      </c>
      <c r="G16" s="14" t="str">
        <f>B30</f>
        <v>ABDULKADİR KESER-BÜLENT GÜRBÜZ</v>
      </c>
      <c r="H16" s="7"/>
      <c r="I16" s="2">
        <v>14</v>
      </c>
      <c r="J16" s="26" t="s">
        <v>91</v>
      </c>
      <c r="K16" s="17">
        <v>10</v>
      </c>
      <c r="L16" s="17">
        <v>7</v>
      </c>
      <c r="M16" s="2">
        <f t="shared" si="0"/>
        <v>3</v>
      </c>
      <c r="N16" s="28">
        <v>1</v>
      </c>
      <c r="O16" s="3"/>
      <c r="P16" s="5" t="str">
        <f>J29</f>
        <v>SENİH DEMİRGİL-İSMAİL GEDİK</v>
      </c>
      <c r="Q16" s="6">
        <v>10</v>
      </c>
      <c r="R16" s="6">
        <v>9</v>
      </c>
      <c r="S16" s="14" t="str">
        <f>J30</f>
        <v>MUZAFFER ÖZCANLI-ERDEM KOYUN</v>
      </c>
      <c r="T16" s="3"/>
      <c r="U16" s="2">
        <v>14</v>
      </c>
      <c r="V16" s="26" t="s">
        <v>75</v>
      </c>
      <c r="W16" s="17">
        <v>4</v>
      </c>
      <c r="X16" s="17">
        <v>12</v>
      </c>
      <c r="Y16" s="50">
        <v>12</v>
      </c>
      <c r="Z16" s="2">
        <f t="shared" si="1"/>
        <v>4</v>
      </c>
      <c r="AA16" s="46">
        <v>1</v>
      </c>
      <c r="AB16" s="2">
        <v>0</v>
      </c>
      <c r="AC16" s="47">
        <f t="shared" si="2"/>
        <v>1</v>
      </c>
      <c r="AD16" s="3"/>
      <c r="AE16" s="95" t="str">
        <f>V29</f>
        <v>MESUT  TÜKENMEZ-MESUT ERYEŞİL</v>
      </c>
      <c r="AF16" s="52"/>
      <c r="AG16" s="52"/>
      <c r="AH16" s="95" t="str">
        <f>V30</f>
        <v>TAHA MUSTAFA GEMİ – BUĞRA ARSLAN</v>
      </c>
      <c r="AI16" s="3"/>
      <c r="AJ16" s="2">
        <v>14</v>
      </c>
      <c r="AK16" s="126" t="s">
        <v>96</v>
      </c>
      <c r="AL16" s="127">
        <v>12</v>
      </c>
      <c r="AM16" s="127">
        <v>8</v>
      </c>
      <c r="AN16" s="127">
        <v>0</v>
      </c>
      <c r="AO16" s="128">
        <f t="shared" si="3"/>
        <v>4</v>
      </c>
      <c r="AP16" s="128">
        <v>1</v>
      </c>
      <c r="AQ16" s="128">
        <v>1</v>
      </c>
      <c r="AR16" s="129">
        <f t="shared" si="4"/>
        <v>2</v>
      </c>
      <c r="AS16" s="3"/>
      <c r="AT16" s="58">
        <f>AK29</f>
        <v>0</v>
      </c>
      <c r="AU16" s="59"/>
      <c r="AV16" s="59"/>
      <c r="AW16" s="58">
        <f>AK30</f>
        <v>0</v>
      </c>
      <c r="AX16" s="3"/>
      <c r="AY16" s="2">
        <v>14</v>
      </c>
      <c r="AZ16" s="26" t="s">
        <v>96</v>
      </c>
      <c r="BA16" s="17">
        <v>7</v>
      </c>
      <c r="BB16" s="17">
        <v>8</v>
      </c>
      <c r="BC16" s="45">
        <v>4</v>
      </c>
      <c r="BD16" s="2">
        <f t="shared" si="5"/>
        <v>3</v>
      </c>
      <c r="BE16" s="46">
        <v>2</v>
      </c>
      <c r="BF16" s="2">
        <v>0</v>
      </c>
      <c r="BG16" s="47">
        <f t="shared" si="6"/>
        <v>2</v>
      </c>
      <c r="BH16" s="3"/>
      <c r="BI16" s="3"/>
      <c r="BJ16" s="125"/>
      <c r="BK16" s="132"/>
      <c r="BL16" s="141">
        <v>8</v>
      </c>
      <c r="BM16" s="148" t="s">
        <v>89</v>
      </c>
      <c r="BN16" s="132"/>
      <c r="BO16" s="125"/>
      <c r="BP16" s="135"/>
      <c r="BQ16" s="3"/>
      <c r="BR16" s="3"/>
      <c r="BS16" s="3"/>
    </row>
    <row r="17" spans="1:71" ht="22.5" customHeight="1">
      <c r="A17" s="2">
        <v>15</v>
      </c>
      <c r="B17" s="26" t="s">
        <v>89</v>
      </c>
      <c r="C17" s="30"/>
      <c r="D17" s="5" t="str">
        <f>B31</f>
        <v>BAYRAM SARIÇAM - İBRAHİM ÖZDEN</v>
      </c>
      <c r="E17" s="6">
        <v>1</v>
      </c>
      <c r="F17" s="6">
        <v>12</v>
      </c>
      <c r="G17" s="14" t="str">
        <f>B32</f>
        <v>MEHMET KARATAŞ - MEHMET GARİP TARÇIN</v>
      </c>
      <c r="H17" s="7"/>
      <c r="I17" s="2">
        <v>15</v>
      </c>
      <c r="J17" s="26" t="s">
        <v>23</v>
      </c>
      <c r="K17" s="17">
        <v>9</v>
      </c>
      <c r="L17" s="17">
        <v>6</v>
      </c>
      <c r="M17" s="2">
        <f t="shared" si="0"/>
        <v>3</v>
      </c>
      <c r="N17" s="28">
        <v>1</v>
      </c>
      <c r="O17" s="3"/>
      <c r="P17" s="5" t="str">
        <f>J31</f>
        <v>MESUT  TÜKENMEZ-MESUT ERYEŞİL</v>
      </c>
      <c r="Q17" s="6">
        <v>8</v>
      </c>
      <c r="R17" s="6">
        <v>12</v>
      </c>
      <c r="S17" s="14" t="str">
        <f>J32</f>
        <v>ABDULKADİR KESER-BÜLENT GÜRBÜZ</v>
      </c>
      <c r="T17" s="3"/>
      <c r="U17" s="2">
        <v>15</v>
      </c>
      <c r="V17" s="26" t="s">
        <v>90</v>
      </c>
      <c r="W17" s="17">
        <v>12</v>
      </c>
      <c r="X17" s="17">
        <v>1</v>
      </c>
      <c r="Y17" s="50">
        <v>-7</v>
      </c>
      <c r="Z17" s="2">
        <f t="shared" si="1"/>
        <v>4</v>
      </c>
      <c r="AA17" s="46">
        <v>0</v>
      </c>
      <c r="AB17" s="2">
        <v>1</v>
      </c>
      <c r="AC17" s="47">
        <f t="shared" si="2"/>
        <v>1</v>
      </c>
      <c r="AD17" s="3"/>
      <c r="AE17" s="95" t="str">
        <f>V31</f>
        <v>A.MURAT ERÇETİN-MURAT ŞAN</v>
      </c>
      <c r="AF17" s="52"/>
      <c r="AG17" s="52"/>
      <c r="AH17" s="95" t="str">
        <f>V32</f>
        <v>TANER ŞANLI-SERTAÇ ÖZÇELİK</v>
      </c>
      <c r="AI17" s="3"/>
      <c r="AJ17" s="2">
        <v>15</v>
      </c>
      <c r="AK17" s="126" t="s">
        <v>88</v>
      </c>
      <c r="AL17" s="127">
        <v>6</v>
      </c>
      <c r="AM17" s="127">
        <v>12</v>
      </c>
      <c r="AN17" s="127">
        <v>6</v>
      </c>
      <c r="AO17" s="128">
        <f t="shared" si="3"/>
        <v>0</v>
      </c>
      <c r="AP17" s="128">
        <v>2</v>
      </c>
      <c r="AQ17" s="128">
        <v>0</v>
      </c>
      <c r="AR17" s="129">
        <f t="shared" si="4"/>
        <v>2</v>
      </c>
      <c r="AS17" s="3"/>
      <c r="AT17" s="58">
        <f>AK31</f>
        <v>0</v>
      </c>
      <c r="AU17" s="59"/>
      <c r="AV17" s="59"/>
      <c r="AW17" s="58">
        <f>AK32</f>
        <v>0</v>
      </c>
      <c r="AX17" s="3"/>
      <c r="AY17" s="2">
        <v>15</v>
      </c>
      <c r="AZ17" s="26" t="s">
        <v>29</v>
      </c>
      <c r="BA17" s="17">
        <v>3</v>
      </c>
      <c r="BB17" s="17">
        <v>12</v>
      </c>
      <c r="BC17" s="45">
        <v>10</v>
      </c>
      <c r="BD17" s="2">
        <f t="shared" si="5"/>
        <v>1</v>
      </c>
      <c r="BE17" s="46">
        <v>2</v>
      </c>
      <c r="BF17" s="2">
        <v>0</v>
      </c>
      <c r="BG17" s="47">
        <f t="shared" si="6"/>
        <v>2</v>
      </c>
      <c r="BH17" s="3"/>
      <c r="BI17" s="3"/>
      <c r="BJ17" s="130" t="s">
        <v>90</v>
      </c>
      <c r="BK17" s="141">
        <v>6</v>
      </c>
      <c r="BL17" s="130" t="s">
        <v>82</v>
      </c>
      <c r="BM17" s="132"/>
      <c r="BN17" s="132"/>
      <c r="BO17" s="125"/>
      <c r="BP17" s="125"/>
      <c r="BQ17" s="3"/>
      <c r="BR17" s="3"/>
      <c r="BS17" s="3"/>
    </row>
    <row r="18" spans="1:71" ht="22.5" customHeight="1">
      <c r="A18" s="2">
        <v>16</v>
      </c>
      <c r="B18" s="26" t="s">
        <v>90</v>
      </c>
      <c r="C18" s="30"/>
      <c r="D18" s="5" t="str">
        <f>B33</f>
        <v>İSMET RESUL-RÜSTEM HAMDİ</v>
      </c>
      <c r="E18" s="6">
        <v>6</v>
      </c>
      <c r="F18" s="6">
        <v>9</v>
      </c>
      <c r="G18" s="14" t="str">
        <f>B34</f>
        <v>AHMET EMEN-SEMİH VAR</v>
      </c>
      <c r="H18" s="7"/>
      <c r="I18" s="2">
        <v>16</v>
      </c>
      <c r="J18" s="26" t="s">
        <v>97</v>
      </c>
      <c r="K18" s="17">
        <v>9</v>
      </c>
      <c r="L18" s="17">
        <v>8</v>
      </c>
      <c r="M18" s="2">
        <f t="shared" si="0"/>
        <v>1</v>
      </c>
      <c r="N18" s="28">
        <v>1</v>
      </c>
      <c r="O18" s="3"/>
      <c r="P18" s="5" t="str">
        <f>J33</f>
        <v>BAYRAM SARIÇAM - İBRAHİM ÖZDEN</v>
      </c>
      <c r="Q18" s="6">
        <v>4</v>
      </c>
      <c r="R18" s="6">
        <v>11</v>
      </c>
      <c r="S18" s="14" t="str">
        <f>J34</f>
        <v>HAFIZ AYDIROĞLU-EKREM AYER</v>
      </c>
      <c r="T18" s="3"/>
      <c r="U18" s="2">
        <v>16</v>
      </c>
      <c r="V18" s="26" t="s">
        <v>94</v>
      </c>
      <c r="W18" s="17">
        <v>6</v>
      </c>
      <c r="X18" s="17">
        <v>9</v>
      </c>
      <c r="Y18" s="50">
        <v>6</v>
      </c>
      <c r="Z18" s="2">
        <f t="shared" si="1"/>
        <v>3</v>
      </c>
      <c r="AA18" s="46">
        <v>1</v>
      </c>
      <c r="AB18" s="2">
        <v>0</v>
      </c>
      <c r="AC18" s="47">
        <f t="shared" si="2"/>
        <v>1</v>
      </c>
      <c r="AD18" s="3"/>
      <c r="AE18" s="95" t="str">
        <f>V33</f>
        <v>BAYRAM SARIÇAM - İBRAHİM ÖZDEN</v>
      </c>
      <c r="AF18" s="52"/>
      <c r="AG18" s="52"/>
      <c r="AH18" s="95" t="str">
        <f>V34</f>
        <v>MUSTAFA KILIÇ-SELİM YARAR</v>
      </c>
      <c r="AI18" s="3"/>
      <c r="AJ18" s="2">
        <v>16</v>
      </c>
      <c r="AK18" s="126" t="s">
        <v>98</v>
      </c>
      <c r="AL18" s="127">
        <v>12</v>
      </c>
      <c r="AM18" s="127">
        <v>7</v>
      </c>
      <c r="AN18" s="127">
        <v>-8</v>
      </c>
      <c r="AO18" s="128">
        <f t="shared" si="3"/>
        <v>-3</v>
      </c>
      <c r="AP18" s="128">
        <v>1</v>
      </c>
      <c r="AQ18" s="128">
        <v>1</v>
      </c>
      <c r="AR18" s="129">
        <f t="shared" si="4"/>
        <v>2</v>
      </c>
      <c r="AS18" s="3"/>
      <c r="AT18" s="58">
        <f>AK33</f>
        <v>0</v>
      </c>
      <c r="AU18" s="59"/>
      <c r="AV18" s="59"/>
      <c r="AW18" s="58">
        <f>AK34</f>
        <v>0</v>
      </c>
      <c r="AX18" s="3"/>
      <c r="AY18" s="2">
        <v>16</v>
      </c>
      <c r="AZ18" s="26" t="s">
        <v>74</v>
      </c>
      <c r="BA18" s="17">
        <v>6</v>
      </c>
      <c r="BB18" s="17">
        <v>12</v>
      </c>
      <c r="BC18" s="45">
        <v>7</v>
      </c>
      <c r="BD18" s="2">
        <f t="shared" si="5"/>
        <v>1</v>
      </c>
      <c r="BE18" s="46">
        <v>2</v>
      </c>
      <c r="BF18" s="2">
        <v>0</v>
      </c>
      <c r="BG18" s="47">
        <f t="shared" si="6"/>
        <v>2</v>
      </c>
      <c r="BH18" s="3"/>
      <c r="BI18" s="3"/>
      <c r="BJ18" s="125"/>
      <c r="BK18" s="125"/>
      <c r="BL18" s="125"/>
      <c r="BM18" s="125"/>
      <c r="BN18" s="125"/>
      <c r="BO18" s="125"/>
      <c r="BP18" s="125"/>
      <c r="BQ18" s="3"/>
      <c r="BR18" s="3"/>
      <c r="BS18" s="3"/>
    </row>
    <row r="19" spans="1:71" ht="22.5" customHeight="1">
      <c r="A19" s="2">
        <v>17</v>
      </c>
      <c r="B19" s="26" t="s">
        <v>99</v>
      </c>
      <c r="C19" s="30"/>
      <c r="D19" s="58"/>
      <c r="E19" s="59"/>
      <c r="F19" s="59"/>
      <c r="G19" s="58"/>
      <c r="H19" s="7"/>
      <c r="I19" s="2">
        <v>17</v>
      </c>
      <c r="J19" s="26" t="s">
        <v>96</v>
      </c>
      <c r="K19" s="17">
        <v>8</v>
      </c>
      <c r="L19" s="17">
        <v>9</v>
      </c>
      <c r="M19" s="2">
        <f t="shared" si="0"/>
        <v>-1</v>
      </c>
      <c r="N19" s="28">
        <v>0</v>
      </c>
      <c r="O19" s="3"/>
      <c r="P19" s="58"/>
      <c r="Q19" s="59"/>
      <c r="R19" s="59"/>
      <c r="S19" s="58"/>
      <c r="T19" s="3"/>
      <c r="U19" s="2">
        <v>17</v>
      </c>
      <c r="V19" s="26" t="s">
        <v>83</v>
      </c>
      <c r="W19" s="17">
        <v>10</v>
      </c>
      <c r="X19" s="17">
        <v>11</v>
      </c>
      <c r="Y19" s="50">
        <v>4</v>
      </c>
      <c r="Z19" s="2">
        <f t="shared" si="1"/>
        <v>3</v>
      </c>
      <c r="AA19" s="46">
        <v>1</v>
      </c>
      <c r="AB19" s="2">
        <v>0</v>
      </c>
      <c r="AC19" s="47">
        <f t="shared" si="2"/>
        <v>1</v>
      </c>
      <c r="AD19" s="3"/>
      <c r="AE19" s="58"/>
      <c r="AF19" s="59"/>
      <c r="AG19" s="59"/>
      <c r="AH19" s="58"/>
      <c r="AI19" s="3"/>
      <c r="AJ19" s="2">
        <v>17</v>
      </c>
      <c r="AK19" s="126" t="s">
        <v>87</v>
      </c>
      <c r="AL19" s="127">
        <v>5</v>
      </c>
      <c r="AM19" s="127">
        <v>6</v>
      </c>
      <c r="AN19" s="127">
        <v>8</v>
      </c>
      <c r="AO19" s="128">
        <f t="shared" si="3"/>
        <v>7</v>
      </c>
      <c r="AP19" s="128">
        <v>1</v>
      </c>
      <c r="AQ19" s="128">
        <v>0</v>
      </c>
      <c r="AR19" s="129">
        <f t="shared" si="4"/>
        <v>1</v>
      </c>
      <c r="AS19" s="3"/>
      <c r="AT19" s="40"/>
      <c r="AU19" s="41"/>
      <c r="AV19" s="41"/>
      <c r="AW19" s="40"/>
      <c r="AX19" s="3"/>
      <c r="AY19" s="2">
        <v>17</v>
      </c>
      <c r="AZ19" s="26" t="s">
        <v>75</v>
      </c>
      <c r="BA19" s="17">
        <v>8</v>
      </c>
      <c r="BB19" s="17">
        <v>3</v>
      </c>
      <c r="BC19" s="45">
        <v>-5</v>
      </c>
      <c r="BD19" s="2">
        <f t="shared" si="5"/>
        <v>0</v>
      </c>
      <c r="BE19" s="46">
        <v>1</v>
      </c>
      <c r="BF19" s="2">
        <v>1</v>
      </c>
      <c r="BG19" s="47">
        <f t="shared" si="6"/>
        <v>2</v>
      </c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ht="22.5" customHeight="1">
      <c r="A20" s="2">
        <v>18</v>
      </c>
      <c r="B20" s="26" t="s">
        <v>76</v>
      </c>
      <c r="C20" s="30"/>
      <c r="D20" s="58"/>
      <c r="E20" s="59"/>
      <c r="F20" s="59"/>
      <c r="G20" s="58"/>
      <c r="H20" s="7"/>
      <c r="I20" s="2">
        <v>18</v>
      </c>
      <c r="J20" s="26" t="s">
        <v>86</v>
      </c>
      <c r="K20" s="17">
        <v>9</v>
      </c>
      <c r="L20" s="17">
        <v>12</v>
      </c>
      <c r="M20" s="2">
        <f t="shared" si="0"/>
        <v>-3</v>
      </c>
      <c r="N20" s="28">
        <v>0</v>
      </c>
      <c r="O20" s="3"/>
      <c r="P20" s="58"/>
      <c r="Q20" s="59"/>
      <c r="R20" s="59"/>
      <c r="S20" s="58"/>
      <c r="T20" s="3"/>
      <c r="U20" s="2">
        <v>18</v>
      </c>
      <c r="V20" s="26" t="s">
        <v>95</v>
      </c>
      <c r="W20" s="17">
        <v>12</v>
      </c>
      <c r="X20" s="17">
        <v>1</v>
      </c>
      <c r="Y20" s="50">
        <v>-9</v>
      </c>
      <c r="Z20" s="2">
        <f t="shared" si="1"/>
        <v>2</v>
      </c>
      <c r="AA20" s="46">
        <v>0</v>
      </c>
      <c r="AB20" s="2">
        <v>1</v>
      </c>
      <c r="AC20" s="47">
        <f t="shared" si="2"/>
        <v>1</v>
      </c>
      <c r="AD20" s="3"/>
      <c r="AE20" s="58"/>
      <c r="AF20" s="59"/>
      <c r="AG20" s="59"/>
      <c r="AH20" s="58"/>
      <c r="AI20" s="3"/>
      <c r="AJ20" s="2">
        <v>18</v>
      </c>
      <c r="AK20" s="126" t="s">
        <v>80</v>
      </c>
      <c r="AL20" s="127">
        <v>6</v>
      </c>
      <c r="AM20" s="127">
        <v>10</v>
      </c>
      <c r="AN20" s="127">
        <v>7</v>
      </c>
      <c r="AO20" s="128">
        <f t="shared" si="3"/>
        <v>3</v>
      </c>
      <c r="AP20" s="128">
        <v>1</v>
      </c>
      <c r="AQ20" s="128">
        <v>0</v>
      </c>
      <c r="AR20" s="129">
        <f t="shared" si="4"/>
        <v>1</v>
      </c>
      <c r="AS20" s="3"/>
      <c r="AT20" s="40"/>
      <c r="AU20" s="41"/>
      <c r="AV20" s="41"/>
      <c r="AW20" s="40"/>
      <c r="AX20" s="3"/>
      <c r="AY20" s="2">
        <v>18</v>
      </c>
      <c r="AZ20" s="26" t="s">
        <v>83</v>
      </c>
      <c r="BA20" s="17">
        <v>10</v>
      </c>
      <c r="BB20" s="17">
        <v>8</v>
      </c>
      <c r="BC20" s="45">
        <v>-4</v>
      </c>
      <c r="BD20" s="2">
        <f t="shared" si="5"/>
        <v>-2</v>
      </c>
      <c r="BE20" s="46">
        <v>1</v>
      </c>
      <c r="BF20" s="2">
        <v>1</v>
      </c>
      <c r="BG20" s="47">
        <f t="shared" si="6"/>
        <v>2</v>
      </c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ht="22.5" customHeight="1">
      <c r="A21" s="2">
        <v>19</v>
      </c>
      <c r="B21" s="26" t="s">
        <v>78</v>
      </c>
      <c r="C21" s="16"/>
      <c r="D21" s="58"/>
      <c r="E21" s="59"/>
      <c r="F21" s="59"/>
      <c r="G21" s="58"/>
      <c r="H21" s="7"/>
      <c r="I21" s="2">
        <v>19</v>
      </c>
      <c r="J21" s="26" t="s">
        <v>92</v>
      </c>
      <c r="K21" s="17">
        <v>7</v>
      </c>
      <c r="L21" s="17">
        <v>10</v>
      </c>
      <c r="M21" s="2">
        <f t="shared" si="0"/>
        <v>-3</v>
      </c>
      <c r="N21" s="28">
        <v>0</v>
      </c>
      <c r="O21" s="3"/>
      <c r="P21" s="58"/>
      <c r="Q21" s="59"/>
      <c r="R21" s="59"/>
      <c r="S21" s="58"/>
      <c r="T21" s="3"/>
      <c r="U21" s="2">
        <v>19</v>
      </c>
      <c r="V21" s="26" t="s">
        <v>91</v>
      </c>
      <c r="W21" s="17">
        <v>7</v>
      </c>
      <c r="X21" s="17">
        <v>10</v>
      </c>
      <c r="Y21" s="50">
        <v>3</v>
      </c>
      <c r="Z21" s="2">
        <f t="shared" si="1"/>
        <v>0</v>
      </c>
      <c r="AA21" s="46">
        <v>1</v>
      </c>
      <c r="AB21" s="2">
        <v>0</v>
      </c>
      <c r="AC21" s="47">
        <f t="shared" si="2"/>
        <v>1</v>
      </c>
      <c r="AD21" s="3"/>
      <c r="AE21" s="58"/>
      <c r="AF21" s="59"/>
      <c r="AG21" s="59"/>
      <c r="AH21" s="58"/>
      <c r="AI21" s="3"/>
      <c r="AJ21" s="2">
        <v>19</v>
      </c>
      <c r="AK21" s="126" t="s">
        <v>94</v>
      </c>
      <c r="AL21" s="127">
        <v>5</v>
      </c>
      <c r="AM21" s="127">
        <v>11</v>
      </c>
      <c r="AN21" s="127">
        <v>3</v>
      </c>
      <c r="AO21" s="128">
        <f t="shared" si="3"/>
        <v>-3</v>
      </c>
      <c r="AP21" s="128">
        <v>1</v>
      </c>
      <c r="AQ21" s="128">
        <v>0</v>
      </c>
      <c r="AR21" s="129">
        <f t="shared" si="4"/>
        <v>1</v>
      </c>
      <c r="AS21" s="3"/>
      <c r="AT21" s="42"/>
      <c r="AU21" s="42"/>
      <c r="AV21" s="42"/>
      <c r="AW21" s="42"/>
      <c r="AX21" s="3"/>
      <c r="AY21" s="2">
        <v>19</v>
      </c>
      <c r="AZ21" s="26" t="s">
        <v>97</v>
      </c>
      <c r="BA21" s="17">
        <v>12</v>
      </c>
      <c r="BB21" s="17">
        <v>0</v>
      </c>
      <c r="BC21" s="45">
        <v>-15</v>
      </c>
      <c r="BD21" s="2">
        <f t="shared" si="5"/>
        <v>-3</v>
      </c>
      <c r="BE21" s="46">
        <v>1</v>
      </c>
      <c r="BF21" s="2">
        <v>1</v>
      </c>
      <c r="BG21" s="47">
        <f t="shared" si="6"/>
        <v>2</v>
      </c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ht="22.5" customHeight="1">
      <c r="A22" s="2">
        <v>20</v>
      </c>
      <c r="B22" s="26" t="s">
        <v>85</v>
      </c>
      <c r="C22" s="16"/>
      <c r="D22" s="58"/>
      <c r="E22" s="59"/>
      <c r="F22" s="59"/>
      <c r="G22" s="58"/>
      <c r="H22" s="3"/>
      <c r="I22" s="2">
        <v>20</v>
      </c>
      <c r="J22" s="26" t="s">
        <v>29</v>
      </c>
      <c r="K22" s="17">
        <v>6</v>
      </c>
      <c r="L22" s="17">
        <v>9</v>
      </c>
      <c r="M22" s="2">
        <f t="shared" si="0"/>
        <v>-3</v>
      </c>
      <c r="N22" s="28">
        <v>0</v>
      </c>
      <c r="O22" s="3"/>
      <c r="P22" s="149"/>
      <c r="Q22" s="149"/>
      <c r="R22" s="149"/>
      <c r="S22" s="149"/>
      <c r="T22" s="3"/>
      <c r="U22" s="2">
        <v>20</v>
      </c>
      <c r="V22" s="26" t="s">
        <v>96</v>
      </c>
      <c r="W22" s="17">
        <v>9</v>
      </c>
      <c r="X22" s="17">
        <v>8</v>
      </c>
      <c r="Y22" s="50">
        <v>-1</v>
      </c>
      <c r="Z22" s="2">
        <f t="shared" si="1"/>
        <v>0</v>
      </c>
      <c r="AA22" s="46">
        <v>0</v>
      </c>
      <c r="AB22" s="2">
        <v>1</v>
      </c>
      <c r="AC22" s="47">
        <f t="shared" si="2"/>
        <v>1</v>
      </c>
      <c r="AD22" s="3"/>
      <c r="AE22" s="58"/>
      <c r="AF22" s="59"/>
      <c r="AG22" s="59"/>
      <c r="AH22" s="58"/>
      <c r="AI22" s="3"/>
      <c r="AJ22" s="2">
        <v>20</v>
      </c>
      <c r="AK22" s="126" t="s">
        <v>83</v>
      </c>
      <c r="AL22" s="127">
        <v>5</v>
      </c>
      <c r="AM22" s="127">
        <v>12</v>
      </c>
      <c r="AN22" s="127">
        <v>3</v>
      </c>
      <c r="AO22" s="128">
        <f t="shared" si="3"/>
        <v>-4</v>
      </c>
      <c r="AP22" s="128">
        <v>1</v>
      </c>
      <c r="AQ22" s="128">
        <v>0</v>
      </c>
      <c r="AR22" s="129">
        <f t="shared" si="4"/>
        <v>1</v>
      </c>
      <c r="AS22" s="3"/>
      <c r="AT22" s="42"/>
      <c r="AU22" s="42"/>
      <c r="AV22" s="42"/>
      <c r="AW22" s="42"/>
      <c r="AX22" s="3"/>
      <c r="AY22" s="2">
        <v>20</v>
      </c>
      <c r="AZ22" s="26" t="s">
        <v>98</v>
      </c>
      <c r="BA22" s="17">
        <v>4</v>
      </c>
      <c r="BB22" s="17">
        <v>12</v>
      </c>
      <c r="BC22" s="45">
        <v>-3</v>
      </c>
      <c r="BD22" s="2">
        <f t="shared" si="5"/>
        <v>-11</v>
      </c>
      <c r="BE22" s="46">
        <v>2</v>
      </c>
      <c r="BF22" s="2">
        <v>0</v>
      </c>
      <c r="BG22" s="47">
        <f t="shared" si="6"/>
        <v>2</v>
      </c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ht="22.5" customHeight="1">
      <c r="A23" s="2">
        <v>21</v>
      </c>
      <c r="B23" s="26" t="s">
        <v>100</v>
      </c>
      <c r="C23" s="3"/>
      <c r="D23" s="58"/>
      <c r="E23" s="59"/>
      <c r="F23" s="59"/>
      <c r="G23" s="58"/>
      <c r="H23" s="3"/>
      <c r="I23" s="2">
        <v>21</v>
      </c>
      <c r="J23" s="26" t="s">
        <v>79</v>
      </c>
      <c r="K23" s="17">
        <v>5</v>
      </c>
      <c r="L23" s="17">
        <v>9</v>
      </c>
      <c r="M23" s="2">
        <f t="shared" si="0"/>
        <v>-4</v>
      </c>
      <c r="N23" s="28">
        <v>0</v>
      </c>
      <c r="O23" s="3"/>
      <c r="P23" s="149"/>
      <c r="Q23" s="149"/>
      <c r="R23" s="149"/>
      <c r="S23" s="149"/>
      <c r="T23" s="3"/>
      <c r="U23" s="2">
        <v>21</v>
      </c>
      <c r="V23" s="26" t="s">
        <v>74</v>
      </c>
      <c r="W23" s="17">
        <v>11</v>
      </c>
      <c r="X23" s="17">
        <v>4</v>
      </c>
      <c r="Y23" s="50">
        <v>-12</v>
      </c>
      <c r="Z23" s="2">
        <f t="shared" si="1"/>
        <v>-5</v>
      </c>
      <c r="AA23" s="46">
        <v>0</v>
      </c>
      <c r="AB23" s="2">
        <v>1</v>
      </c>
      <c r="AC23" s="47">
        <f t="shared" si="2"/>
        <v>1</v>
      </c>
      <c r="AD23" s="3"/>
      <c r="AE23" s="42"/>
      <c r="AF23" s="42"/>
      <c r="AG23" s="42"/>
      <c r="AH23" s="42"/>
      <c r="AI23" s="3"/>
      <c r="AJ23" s="2">
        <v>21</v>
      </c>
      <c r="AK23" s="126" t="s">
        <v>91</v>
      </c>
      <c r="AL23" s="127">
        <v>8</v>
      </c>
      <c r="AM23" s="127">
        <v>12</v>
      </c>
      <c r="AN23" s="127">
        <v>0</v>
      </c>
      <c r="AO23" s="128">
        <f t="shared" si="3"/>
        <v>-4</v>
      </c>
      <c r="AP23" s="128">
        <v>1</v>
      </c>
      <c r="AQ23" s="128">
        <v>0</v>
      </c>
      <c r="AR23" s="129">
        <f t="shared" si="4"/>
        <v>1</v>
      </c>
      <c r="AS23" s="3"/>
      <c r="AT23" s="42"/>
      <c r="AU23" s="42"/>
      <c r="AV23" s="42"/>
      <c r="AW23" s="42"/>
      <c r="AX23" s="3"/>
      <c r="AY23" s="2">
        <v>21</v>
      </c>
      <c r="AZ23" s="26" t="s">
        <v>94</v>
      </c>
      <c r="BA23" s="17">
        <v>8</v>
      </c>
      <c r="BB23" s="17">
        <v>10</v>
      </c>
      <c r="BC23" s="45">
        <v>-3</v>
      </c>
      <c r="BD23" s="2">
        <f t="shared" si="5"/>
        <v>-5</v>
      </c>
      <c r="BE23" s="46">
        <v>1</v>
      </c>
      <c r="BF23" s="2">
        <v>0</v>
      </c>
      <c r="BG23" s="47">
        <f t="shared" si="6"/>
        <v>1</v>
      </c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ht="22.5" customHeight="1">
      <c r="A24" s="2">
        <v>22</v>
      </c>
      <c r="B24" s="26" t="s">
        <v>84</v>
      </c>
      <c r="C24" s="3"/>
      <c r="D24" s="58"/>
      <c r="E24" s="59"/>
      <c r="F24" s="59"/>
      <c r="G24" s="58"/>
      <c r="H24" s="3"/>
      <c r="I24" s="2">
        <v>22</v>
      </c>
      <c r="J24" s="26" t="s">
        <v>85</v>
      </c>
      <c r="K24" s="17">
        <v>6</v>
      </c>
      <c r="L24" s="17">
        <v>11</v>
      </c>
      <c r="M24" s="2">
        <f t="shared" si="0"/>
        <v>-5</v>
      </c>
      <c r="N24" s="28">
        <v>0</v>
      </c>
      <c r="O24" s="3"/>
      <c r="P24" s="149"/>
      <c r="Q24" s="149"/>
      <c r="R24" s="149"/>
      <c r="S24" s="149"/>
      <c r="T24" s="3"/>
      <c r="U24" s="2">
        <v>22</v>
      </c>
      <c r="V24" s="26" t="s">
        <v>101</v>
      </c>
      <c r="W24" s="17">
        <v>12</v>
      </c>
      <c r="X24" s="17">
        <v>8</v>
      </c>
      <c r="Y24" s="50">
        <v>-11</v>
      </c>
      <c r="Z24" s="2">
        <f t="shared" si="1"/>
        <v>-7</v>
      </c>
      <c r="AA24" s="46">
        <v>0</v>
      </c>
      <c r="AB24" s="2">
        <v>1</v>
      </c>
      <c r="AC24" s="47">
        <f t="shared" si="2"/>
        <v>1</v>
      </c>
      <c r="AD24" s="3"/>
      <c r="AE24" s="42"/>
      <c r="AF24" s="42"/>
      <c r="AG24" s="42"/>
      <c r="AH24" s="42"/>
      <c r="AI24" s="3"/>
      <c r="AJ24" s="2">
        <v>22</v>
      </c>
      <c r="AK24" s="126" t="s">
        <v>75</v>
      </c>
      <c r="AL24" s="127">
        <v>3</v>
      </c>
      <c r="AM24" s="127">
        <v>12</v>
      </c>
      <c r="AN24" s="127">
        <v>4</v>
      </c>
      <c r="AO24" s="128">
        <f t="shared" si="3"/>
        <v>-5</v>
      </c>
      <c r="AP24" s="128">
        <v>1</v>
      </c>
      <c r="AQ24" s="128">
        <v>0</v>
      </c>
      <c r="AR24" s="129">
        <f t="shared" si="4"/>
        <v>1</v>
      </c>
      <c r="AS24" s="3"/>
      <c r="AT24" s="42"/>
      <c r="AU24" s="42"/>
      <c r="AV24" s="42"/>
      <c r="AW24" s="42"/>
      <c r="AX24" s="3"/>
      <c r="AY24" s="2">
        <v>22</v>
      </c>
      <c r="AZ24" s="26" t="s">
        <v>80</v>
      </c>
      <c r="BA24" s="17">
        <v>2</v>
      </c>
      <c r="BB24" s="17">
        <v>12</v>
      </c>
      <c r="BC24" s="45">
        <v>3</v>
      </c>
      <c r="BD24" s="2">
        <f t="shared" si="5"/>
        <v>-7</v>
      </c>
      <c r="BE24" s="46">
        <v>1</v>
      </c>
      <c r="BF24" s="2">
        <v>0</v>
      </c>
      <c r="BG24" s="47">
        <f t="shared" si="6"/>
        <v>1</v>
      </c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ht="22.5" customHeight="1">
      <c r="A25" s="2">
        <v>23</v>
      </c>
      <c r="B25" s="26" t="s">
        <v>102</v>
      </c>
      <c r="C25" s="3"/>
      <c r="D25" s="58"/>
      <c r="E25" s="59"/>
      <c r="F25" s="59"/>
      <c r="G25" s="58"/>
      <c r="H25" s="3"/>
      <c r="I25" s="2">
        <v>23</v>
      </c>
      <c r="J25" s="26" t="s">
        <v>93</v>
      </c>
      <c r="K25" s="17">
        <v>6</v>
      </c>
      <c r="L25" s="17">
        <v>12</v>
      </c>
      <c r="M25" s="2">
        <f t="shared" si="0"/>
        <v>-6</v>
      </c>
      <c r="N25" s="28">
        <v>0</v>
      </c>
      <c r="O25" s="3"/>
      <c r="P25" s="149"/>
      <c r="Q25" s="149"/>
      <c r="R25" s="149"/>
      <c r="S25" s="149"/>
      <c r="T25" s="3"/>
      <c r="U25" s="2">
        <v>23</v>
      </c>
      <c r="V25" s="26" t="s">
        <v>98</v>
      </c>
      <c r="W25" s="17">
        <v>10</v>
      </c>
      <c r="X25" s="17">
        <v>9</v>
      </c>
      <c r="Y25" s="50">
        <v>-9</v>
      </c>
      <c r="Z25" s="2">
        <f t="shared" si="1"/>
        <v>-8</v>
      </c>
      <c r="AA25" s="46">
        <v>0</v>
      </c>
      <c r="AB25" s="2">
        <v>1</v>
      </c>
      <c r="AC25" s="47">
        <f t="shared" si="2"/>
        <v>1</v>
      </c>
      <c r="AD25" s="3"/>
      <c r="AE25" s="42"/>
      <c r="AF25" s="42"/>
      <c r="AG25" s="42"/>
      <c r="AH25" s="42"/>
      <c r="AI25" s="3"/>
      <c r="AJ25" s="2">
        <v>23</v>
      </c>
      <c r="AK25" s="126" t="s">
        <v>97</v>
      </c>
      <c r="AL25" s="127">
        <v>7</v>
      </c>
      <c r="AM25" s="127">
        <v>12</v>
      </c>
      <c r="AN25" s="127">
        <v>-10</v>
      </c>
      <c r="AO25" s="128">
        <f t="shared" si="3"/>
        <v>-15</v>
      </c>
      <c r="AP25" s="128">
        <v>1</v>
      </c>
      <c r="AQ25" s="128">
        <v>0</v>
      </c>
      <c r="AR25" s="129">
        <f t="shared" si="4"/>
        <v>1</v>
      </c>
      <c r="AS25" s="3"/>
      <c r="AT25" s="42"/>
      <c r="AU25" s="42"/>
      <c r="AV25" s="42"/>
      <c r="AW25" s="42"/>
      <c r="AX25" s="3"/>
      <c r="AY25" s="2">
        <v>23</v>
      </c>
      <c r="AZ25" s="26" t="s">
        <v>91</v>
      </c>
      <c r="BA25" s="17">
        <v>3</v>
      </c>
      <c r="BB25" s="17">
        <v>8</v>
      </c>
      <c r="BC25" s="45">
        <v>-4</v>
      </c>
      <c r="BD25" s="2">
        <f t="shared" si="5"/>
        <v>-9</v>
      </c>
      <c r="BE25" s="46">
        <v>1</v>
      </c>
      <c r="BF25" s="2">
        <v>0</v>
      </c>
      <c r="BG25" s="47">
        <f t="shared" si="6"/>
        <v>1</v>
      </c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ht="22.5" customHeight="1">
      <c r="A26" s="2">
        <v>24</v>
      </c>
      <c r="B26" s="26" t="s">
        <v>87</v>
      </c>
      <c r="C26" s="3"/>
      <c r="D26" s="149"/>
      <c r="E26" s="149"/>
      <c r="F26" s="149"/>
      <c r="G26" s="149"/>
      <c r="H26" s="3"/>
      <c r="I26" s="2">
        <v>24</v>
      </c>
      <c r="J26" s="26" t="s">
        <v>90</v>
      </c>
      <c r="K26" s="17">
        <v>5</v>
      </c>
      <c r="L26" s="17">
        <v>12</v>
      </c>
      <c r="M26" s="2">
        <f t="shared" si="0"/>
        <v>-7</v>
      </c>
      <c r="N26" s="28">
        <v>0</v>
      </c>
      <c r="O26" s="3"/>
      <c r="P26" s="149"/>
      <c r="Q26" s="149"/>
      <c r="R26" s="149"/>
      <c r="S26" s="149"/>
      <c r="T26" s="3"/>
      <c r="U26" s="2">
        <v>24</v>
      </c>
      <c r="V26" s="26" t="s">
        <v>97</v>
      </c>
      <c r="W26" s="17">
        <v>1</v>
      </c>
      <c r="X26" s="17">
        <v>12</v>
      </c>
      <c r="Y26" s="50">
        <v>1</v>
      </c>
      <c r="Z26" s="2">
        <f t="shared" si="1"/>
        <v>-10</v>
      </c>
      <c r="AA26" s="46">
        <v>1</v>
      </c>
      <c r="AB26" s="2">
        <v>0</v>
      </c>
      <c r="AC26" s="47">
        <f t="shared" si="2"/>
        <v>1</v>
      </c>
      <c r="AD26" s="3"/>
      <c r="AE26" s="42"/>
      <c r="AF26" s="42"/>
      <c r="AG26" s="42"/>
      <c r="AH26" s="42"/>
      <c r="AI26" s="3"/>
      <c r="AJ26" s="2">
        <v>24</v>
      </c>
      <c r="AK26" s="126" t="s">
        <v>101</v>
      </c>
      <c r="AL26" s="127">
        <v>0</v>
      </c>
      <c r="AM26" s="127">
        <v>12</v>
      </c>
      <c r="AN26" s="127">
        <v>-7</v>
      </c>
      <c r="AO26" s="128">
        <f t="shared" si="3"/>
        <v>-19</v>
      </c>
      <c r="AP26" s="128">
        <v>1</v>
      </c>
      <c r="AQ26" s="128">
        <v>0</v>
      </c>
      <c r="AR26" s="129">
        <f t="shared" si="4"/>
        <v>1</v>
      </c>
      <c r="AS26" s="3"/>
      <c r="AT26" s="42"/>
      <c r="AU26" s="42"/>
      <c r="AV26" s="42"/>
      <c r="AW26" s="42"/>
      <c r="AX26" s="3"/>
      <c r="AY26" s="2">
        <v>24</v>
      </c>
      <c r="AZ26" s="26" t="s">
        <v>101</v>
      </c>
      <c r="BA26" s="17">
        <v>0</v>
      </c>
      <c r="BB26" s="17">
        <v>12</v>
      </c>
      <c r="BC26" s="45">
        <v>-19</v>
      </c>
      <c r="BD26" s="2">
        <f t="shared" si="5"/>
        <v>-31</v>
      </c>
      <c r="BE26" s="46">
        <v>1</v>
      </c>
      <c r="BF26" s="2">
        <v>0</v>
      </c>
      <c r="BG26" s="47">
        <f t="shared" si="6"/>
        <v>1</v>
      </c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22.5" customHeight="1">
      <c r="A27" s="2">
        <v>25</v>
      </c>
      <c r="B27" s="26" t="s">
        <v>82</v>
      </c>
      <c r="C27" s="3"/>
      <c r="D27" s="3"/>
      <c r="E27" s="3"/>
      <c r="F27" s="3"/>
      <c r="G27" s="3"/>
      <c r="H27" s="3"/>
      <c r="I27" s="2">
        <v>25</v>
      </c>
      <c r="J27" s="26" t="s">
        <v>95</v>
      </c>
      <c r="K27" s="17">
        <v>3</v>
      </c>
      <c r="L27" s="17">
        <v>12</v>
      </c>
      <c r="M27" s="2">
        <f t="shared" si="0"/>
        <v>-9</v>
      </c>
      <c r="N27" s="28">
        <v>0</v>
      </c>
      <c r="O27" s="3"/>
      <c r="P27" s="149"/>
      <c r="Q27" s="150"/>
      <c r="R27" s="150"/>
      <c r="S27" s="149"/>
      <c r="T27" s="3"/>
      <c r="U27" s="2">
        <v>25</v>
      </c>
      <c r="V27" s="51" t="s">
        <v>86</v>
      </c>
      <c r="W27" s="52">
        <v>8</v>
      </c>
      <c r="X27" s="52">
        <v>9</v>
      </c>
      <c r="Y27" s="53">
        <v>-3</v>
      </c>
      <c r="Z27" s="53">
        <f t="shared" si="1"/>
        <v>-4</v>
      </c>
      <c r="AA27" s="53">
        <v>0</v>
      </c>
      <c r="AB27" s="53">
        <v>0</v>
      </c>
      <c r="AC27" s="54">
        <f t="shared" si="2"/>
        <v>0</v>
      </c>
      <c r="AD27" s="3"/>
      <c r="AE27" s="3"/>
      <c r="AF27" s="20"/>
      <c r="AG27" s="20"/>
      <c r="AH27" s="3"/>
      <c r="AI27" s="3"/>
      <c r="AJ27" s="3"/>
      <c r="AK27" s="20"/>
      <c r="AL27" s="20"/>
      <c r="AM27" s="20"/>
      <c r="AN27" s="20"/>
      <c r="AO27" s="20"/>
      <c r="AP27" s="20"/>
      <c r="AQ27" s="3"/>
      <c r="AR27" s="20"/>
      <c r="AS27" s="3"/>
      <c r="AT27" s="3"/>
      <c r="AU27" s="20"/>
      <c r="AV27" s="20"/>
      <c r="AW27" s="3"/>
      <c r="AX27" s="3"/>
      <c r="AY27" s="3"/>
      <c r="AZ27" s="20"/>
      <c r="BA27" s="20"/>
      <c r="BB27" s="20"/>
      <c r="BC27" s="20"/>
      <c r="BD27" s="20"/>
      <c r="BE27" s="20"/>
      <c r="BF27" s="3"/>
      <c r="BG27" s="20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ht="22.5" customHeight="1">
      <c r="A28" s="2">
        <v>26</v>
      </c>
      <c r="B28" s="26" t="s">
        <v>98</v>
      </c>
      <c r="C28" s="3"/>
      <c r="D28" s="3"/>
      <c r="E28" s="3"/>
      <c r="F28" s="3"/>
      <c r="G28" s="3"/>
      <c r="H28" s="3"/>
      <c r="I28" s="2">
        <v>26</v>
      </c>
      <c r="J28" s="26" t="s">
        <v>100</v>
      </c>
      <c r="K28" s="17">
        <v>3</v>
      </c>
      <c r="L28" s="17">
        <v>12</v>
      </c>
      <c r="M28" s="2">
        <f t="shared" si="0"/>
        <v>-9</v>
      </c>
      <c r="N28" s="28">
        <v>0</v>
      </c>
      <c r="O28" s="3"/>
      <c r="P28" s="3"/>
      <c r="Q28" s="20"/>
      <c r="R28" s="20"/>
      <c r="S28" s="3"/>
      <c r="T28" s="3"/>
      <c r="U28" s="2">
        <v>26</v>
      </c>
      <c r="V28" s="51" t="s">
        <v>102</v>
      </c>
      <c r="W28" s="52">
        <v>9</v>
      </c>
      <c r="X28" s="52">
        <v>10</v>
      </c>
      <c r="Y28" s="53">
        <v>-3</v>
      </c>
      <c r="Z28" s="53">
        <f t="shared" si="1"/>
        <v>-4</v>
      </c>
      <c r="AA28" s="53">
        <v>0</v>
      </c>
      <c r="AB28" s="53">
        <v>0</v>
      </c>
      <c r="AC28" s="54">
        <f t="shared" si="2"/>
        <v>0</v>
      </c>
      <c r="AD28" s="3"/>
      <c r="AE28" s="3"/>
      <c r="AF28" s="20"/>
      <c r="AG28" s="20"/>
      <c r="AH28" s="3"/>
      <c r="AI28" s="3"/>
      <c r="AJ28" s="3"/>
      <c r="AK28" s="20"/>
      <c r="AL28" s="20"/>
      <c r="AM28" s="20"/>
      <c r="AN28" s="20"/>
      <c r="AO28" s="20"/>
      <c r="AP28" s="20"/>
      <c r="AQ28" s="3"/>
      <c r="AR28" s="20"/>
      <c r="AS28" s="3"/>
      <c r="AT28" s="3"/>
      <c r="AU28" s="20"/>
      <c r="AV28" s="20"/>
      <c r="AW28" s="3"/>
      <c r="AX28" s="3"/>
      <c r="AY28" s="3"/>
      <c r="AZ28" s="20"/>
      <c r="BA28" s="20"/>
      <c r="BB28" s="20"/>
      <c r="BC28" s="20"/>
      <c r="BD28" s="20"/>
      <c r="BE28" s="20"/>
      <c r="BF28" s="3"/>
      <c r="BG28" s="20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ht="22.5" customHeight="1">
      <c r="A29" s="2">
        <v>27</v>
      </c>
      <c r="B29" s="26" t="s">
        <v>80</v>
      </c>
      <c r="C29" s="3"/>
      <c r="D29" s="3"/>
      <c r="E29" s="3"/>
      <c r="F29" s="3"/>
      <c r="G29" s="3"/>
      <c r="H29" s="3"/>
      <c r="I29" s="2">
        <v>27</v>
      </c>
      <c r="J29" s="26" t="s">
        <v>98</v>
      </c>
      <c r="K29" s="17">
        <v>3</v>
      </c>
      <c r="L29" s="17">
        <v>12</v>
      </c>
      <c r="M29" s="2">
        <f t="shared" si="0"/>
        <v>-9</v>
      </c>
      <c r="N29" s="28">
        <v>0</v>
      </c>
      <c r="O29" s="3"/>
      <c r="P29" s="3"/>
      <c r="Q29" s="20"/>
      <c r="R29" s="20"/>
      <c r="S29" s="3"/>
      <c r="T29" s="3"/>
      <c r="U29" s="2">
        <v>27</v>
      </c>
      <c r="V29" s="51" t="s">
        <v>99</v>
      </c>
      <c r="W29" s="52">
        <v>8</v>
      </c>
      <c r="X29" s="52">
        <v>12</v>
      </c>
      <c r="Y29" s="53">
        <v>-11</v>
      </c>
      <c r="Z29" s="53">
        <f t="shared" si="1"/>
        <v>-15</v>
      </c>
      <c r="AA29" s="53">
        <v>0</v>
      </c>
      <c r="AB29" s="53">
        <v>0</v>
      </c>
      <c r="AC29" s="54">
        <f t="shared" si="2"/>
        <v>0</v>
      </c>
      <c r="AD29" s="3"/>
      <c r="AE29" s="3"/>
      <c r="AF29" s="20"/>
      <c r="AG29" s="20"/>
      <c r="AH29" s="3"/>
      <c r="AI29" s="3"/>
      <c r="AJ29" s="3"/>
      <c r="AK29" s="20"/>
      <c r="AL29" s="20"/>
      <c r="AM29" s="20"/>
      <c r="AN29" s="20"/>
      <c r="AO29" s="20"/>
      <c r="AP29" s="20"/>
      <c r="AQ29" s="3"/>
      <c r="AR29" s="20"/>
      <c r="AS29" s="3"/>
      <c r="AT29" s="3"/>
      <c r="AU29" s="20"/>
      <c r="AV29" s="20"/>
      <c r="AW29" s="3"/>
      <c r="AX29" s="3"/>
      <c r="AY29" s="3"/>
      <c r="AZ29" s="20"/>
      <c r="BA29" s="20"/>
      <c r="BB29" s="20"/>
      <c r="BC29" s="20"/>
      <c r="BD29" s="20"/>
      <c r="BE29" s="20"/>
      <c r="BF29" s="3"/>
      <c r="BG29" s="20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ht="22.5" customHeight="1">
      <c r="A30" s="2">
        <v>28</v>
      </c>
      <c r="B30" s="26" t="s">
        <v>101</v>
      </c>
      <c r="C30" s="3"/>
      <c r="D30" s="3"/>
      <c r="E30" s="3"/>
      <c r="F30" s="3"/>
      <c r="G30" s="3"/>
      <c r="H30" s="3"/>
      <c r="I30" s="2">
        <v>28</v>
      </c>
      <c r="J30" s="26" t="s">
        <v>102</v>
      </c>
      <c r="K30" s="17">
        <v>2</v>
      </c>
      <c r="L30" s="17">
        <v>12</v>
      </c>
      <c r="M30" s="2">
        <f t="shared" si="0"/>
        <v>-10</v>
      </c>
      <c r="N30" s="28">
        <v>0</v>
      </c>
      <c r="O30" s="3"/>
      <c r="P30" s="3"/>
      <c r="Q30" s="20"/>
      <c r="R30" s="20"/>
      <c r="S30" s="3"/>
      <c r="T30" s="3"/>
      <c r="U30" s="2">
        <v>28</v>
      </c>
      <c r="V30" s="51" t="s">
        <v>92</v>
      </c>
      <c r="W30" s="52">
        <v>0</v>
      </c>
      <c r="X30" s="52">
        <v>12</v>
      </c>
      <c r="Y30" s="53">
        <v>-3</v>
      </c>
      <c r="Z30" s="53">
        <f t="shared" si="1"/>
        <v>-15</v>
      </c>
      <c r="AA30" s="53">
        <v>0</v>
      </c>
      <c r="AB30" s="53">
        <v>0</v>
      </c>
      <c r="AC30" s="54">
        <f t="shared" si="2"/>
        <v>0</v>
      </c>
      <c r="AD30" s="3"/>
      <c r="AE30" s="3"/>
      <c r="AF30" s="20"/>
      <c r="AG30" s="20"/>
      <c r="AH30" s="3"/>
      <c r="AI30" s="3"/>
      <c r="AJ30" s="3"/>
      <c r="AK30" s="20"/>
      <c r="AL30" s="20"/>
      <c r="AM30" s="20"/>
      <c r="AN30" s="20"/>
      <c r="AO30" s="20"/>
      <c r="AP30" s="20"/>
      <c r="AQ30" s="3"/>
      <c r="AR30" s="20"/>
      <c r="AS30" s="3"/>
      <c r="AT30" s="3"/>
      <c r="AU30" s="20"/>
      <c r="AV30" s="20"/>
      <c r="AW30" s="3"/>
      <c r="AX30" s="3"/>
      <c r="AY30" s="3"/>
      <c r="AZ30" s="20"/>
      <c r="BA30" s="20"/>
      <c r="BB30" s="20"/>
      <c r="BC30" s="20"/>
      <c r="BD30" s="20"/>
      <c r="BE30" s="20"/>
      <c r="BF30" s="3"/>
      <c r="BG30" s="20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ht="22.5" customHeight="1">
      <c r="A31" s="2">
        <v>29</v>
      </c>
      <c r="B31" s="26" t="s">
        <v>103</v>
      </c>
      <c r="C31" s="3"/>
      <c r="D31" s="3"/>
      <c r="E31" s="3"/>
      <c r="F31" s="3"/>
      <c r="G31" s="3"/>
      <c r="H31" s="3"/>
      <c r="I31" s="2">
        <v>29</v>
      </c>
      <c r="J31" s="26" t="s">
        <v>99</v>
      </c>
      <c r="K31" s="17">
        <v>1</v>
      </c>
      <c r="L31" s="17">
        <v>12</v>
      </c>
      <c r="M31" s="2">
        <f t="shared" si="0"/>
        <v>-11</v>
      </c>
      <c r="N31" s="28">
        <v>0</v>
      </c>
      <c r="O31" s="3"/>
      <c r="P31" s="3"/>
      <c r="Q31" s="20"/>
      <c r="R31" s="20"/>
      <c r="S31" s="3"/>
      <c r="T31" s="3"/>
      <c r="U31" s="2">
        <v>29</v>
      </c>
      <c r="V31" s="51" t="s">
        <v>79</v>
      </c>
      <c r="W31" s="52">
        <v>1</v>
      </c>
      <c r="X31" s="52">
        <v>12</v>
      </c>
      <c r="Y31" s="53">
        <v>-4</v>
      </c>
      <c r="Z31" s="53">
        <f t="shared" si="1"/>
        <v>-15</v>
      </c>
      <c r="AA31" s="53">
        <v>0</v>
      </c>
      <c r="AB31" s="53">
        <v>0</v>
      </c>
      <c r="AC31" s="54">
        <f t="shared" si="2"/>
        <v>0</v>
      </c>
      <c r="AD31" s="3"/>
      <c r="AE31" s="3"/>
      <c r="AF31" s="20"/>
      <c r="AG31" s="20"/>
      <c r="AH31" s="3"/>
      <c r="AI31" s="3"/>
      <c r="AJ31" s="3"/>
      <c r="AK31" s="20"/>
      <c r="AL31" s="20"/>
      <c r="AM31" s="20"/>
      <c r="AN31" s="20"/>
      <c r="AO31" s="20"/>
      <c r="AP31" s="20"/>
      <c r="AQ31" s="3"/>
      <c r="AR31" s="20"/>
      <c r="AS31" s="3"/>
      <c r="AT31" s="3"/>
      <c r="AU31" s="20"/>
      <c r="AV31" s="20"/>
      <c r="AW31" s="3"/>
      <c r="AX31" s="3"/>
      <c r="AY31" s="3"/>
      <c r="AZ31" s="20"/>
      <c r="BA31" s="20"/>
      <c r="BB31" s="20"/>
      <c r="BC31" s="20"/>
      <c r="BD31" s="20"/>
      <c r="BE31" s="20"/>
      <c r="BF31" s="3"/>
      <c r="BG31" s="20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ht="22.5" customHeight="1">
      <c r="A32" s="2">
        <v>30</v>
      </c>
      <c r="B32" s="26" t="s">
        <v>77</v>
      </c>
      <c r="C32" s="3"/>
      <c r="D32" s="3"/>
      <c r="E32" s="3"/>
      <c r="F32" s="3"/>
      <c r="G32" s="3"/>
      <c r="H32" s="3"/>
      <c r="I32" s="2">
        <v>30</v>
      </c>
      <c r="J32" s="26" t="s">
        <v>101</v>
      </c>
      <c r="K32" s="17">
        <v>1</v>
      </c>
      <c r="L32" s="17">
        <v>12</v>
      </c>
      <c r="M32" s="2">
        <f t="shared" si="0"/>
        <v>-11</v>
      </c>
      <c r="N32" s="28">
        <v>0</v>
      </c>
      <c r="O32" s="3"/>
      <c r="P32" s="3"/>
      <c r="Q32" s="20"/>
      <c r="R32" s="20"/>
      <c r="S32" s="3"/>
      <c r="T32" s="3"/>
      <c r="U32" s="2">
        <v>30</v>
      </c>
      <c r="V32" s="51" t="s">
        <v>93</v>
      </c>
      <c r="W32" s="52">
        <v>1</v>
      </c>
      <c r="X32" s="52">
        <v>12</v>
      </c>
      <c r="Y32" s="53">
        <v>-6</v>
      </c>
      <c r="Z32" s="53">
        <f t="shared" si="1"/>
        <v>-17</v>
      </c>
      <c r="AA32" s="53">
        <v>0</v>
      </c>
      <c r="AB32" s="53">
        <v>0</v>
      </c>
      <c r="AC32" s="54">
        <f t="shared" si="2"/>
        <v>0</v>
      </c>
      <c r="AD32" s="3"/>
      <c r="AE32" s="3"/>
      <c r="AF32" s="20"/>
      <c r="AG32" s="20"/>
      <c r="AH32" s="3"/>
      <c r="AI32" s="3"/>
      <c r="AJ32" s="3"/>
      <c r="AK32" s="20"/>
      <c r="AL32" s="20"/>
      <c r="AM32" s="20"/>
      <c r="AN32" s="20"/>
      <c r="AO32" s="20"/>
      <c r="AP32" s="20"/>
      <c r="AQ32" s="3"/>
      <c r="AR32" s="20"/>
      <c r="AS32" s="3"/>
      <c r="AT32" s="3"/>
      <c r="AU32" s="20"/>
      <c r="AV32" s="20"/>
      <c r="AW32" s="3"/>
      <c r="AX32" s="3"/>
      <c r="AY32" s="3"/>
      <c r="AZ32" s="20"/>
      <c r="BA32" s="20"/>
      <c r="BB32" s="20"/>
      <c r="BC32" s="20"/>
      <c r="BD32" s="20"/>
      <c r="BE32" s="20"/>
      <c r="BF32" s="3"/>
      <c r="BG32" s="20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ht="22.5" customHeight="1">
      <c r="A33" s="2">
        <v>31</v>
      </c>
      <c r="B33" s="26" t="s">
        <v>29</v>
      </c>
      <c r="C33" s="3"/>
      <c r="D33" s="3"/>
      <c r="E33" s="3"/>
      <c r="F33" s="3"/>
      <c r="G33" s="3"/>
      <c r="H33" s="3"/>
      <c r="I33" s="2">
        <v>31</v>
      </c>
      <c r="J33" s="26" t="s">
        <v>103</v>
      </c>
      <c r="K33" s="17">
        <v>1</v>
      </c>
      <c r="L33" s="17">
        <v>12</v>
      </c>
      <c r="M33" s="2">
        <f t="shared" si="0"/>
        <v>-11</v>
      </c>
      <c r="N33" s="28">
        <v>0</v>
      </c>
      <c r="O33" s="3"/>
      <c r="P33" s="3"/>
      <c r="Q33" s="20"/>
      <c r="R33" s="20"/>
      <c r="S33" s="3"/>
      <c r="T33" s="3"/>
      <c r="U33" s="2">
        <v>31</v>
      </c>
      <c r="V33" s="51" t="s">
        <v>103</v>
      </c>
      <c r="W33" s="52">
        <v>4</v>
      </c>
      <c r="X33" s="52">
        <v>11</v>
      </c>
      <c r="Y33" s="53">
        <v>-11</v>
      </c>
      <c r="Z33" s="53">
        <f t="shared" si="1"/>
        <v>-18</v>
      </c>
      <c r="AA33" s="53">
        <v>0</v>
      </c>
      <c r="AB33" s="53">
        <v>0</v>
      </c>
      <c r="AC33" s="54">
        <f t="shared" si="2"/>
        <v>0</v>
      </c>
      <c r="AD33" s="3"/>
      <c r="AE33" s="3"/>
      <c r="AF33" s="20"/>
      <c r="AG33" s="20"/>
      <c r="AH33" s="3"/>
      <c r="AI33" s="3"/>
      <c r="AJ33" s="3"/>
      <c r="AK33" s="20"/>
      <c r="AL33" s="20"/>
      <c r="AM33" s="20"/>
      <c r="AN33" s="20"/>
      <c r="AO33" s="20"/>
      <c r="AP33" s="20"/>
      <c r="AQ33" s="3"/>
      <c r="AR33" s="20"/>
      <c r="AS33" s="3"/>
      <c r="AT33" s="3"/>
      <c r="AU33" s="20"/>
      <c r="AV33" s="20"/>
      <c r="AW33" s="3"/>
      <c r="AX33" s="3"/>
      <c r="AY33" s="3"/>
      <c r="AZ33" s="20"/>
      <c r="BA33" s="20"/>
      <c r="BB33" s="20"/>
      <c r="BC33" s="20"/>
      <c r="BD33" s="20"/>
      <c r="BE33" s="20"/>
      <c r="BF33" s="3"/>
      <c r="BG33" s="20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22.5" customHeight="1">
      <c r="A34" s="2">
        <v>32</v>
      </c>
      <c r="B34" s="26" t="s">
        <v>23</v>
      </c>
      <c r="C34" s="3"/>
      <c r="D34" s="3"/>
      <c r="E34" s="3"/>
      <c r="F34" s="3"/>
      <c r="G34" s="3"/>
      <c r="H34" s="3"/>
      <c r="I34" s="2">
        <v>32</v>
      </c>
      <c r="J34" s="26" t="s">
        <v>74</v>
      </c>
      <c r="K34" s="17">
        <v>0</v>
      </c>
      <c r="L34" s="17">
        <v>12</v>
      </c>
      <c r="M34" s="2">
        <f t="shared" si="0"/>
        <v>-12</v>
      </c>
      <c r="N34" s="28">
        <v>0</v>
      </c>
      <c r="O34" s="3"/>
      <c r="P34" s="3"/>
      <c r="Q34" s="20"/>
      <c r="R34" s="20"/>
      <c r="S34" s="3"/>
      <c r="T34" s="3"/>
      <c r="U34" s="2">
        <v>32</v>
      </c>
      <c r="V34" s="51" t="s">
        <v>100</v>
      </c>
      <c r="W34" s="52">
        <v>1</v>
      </c>
      <c r="X34" s="52">
        <v>12</v>
      </c>
      <c r="Y34" s="53">
        <v>-9</v>
      </c>
      <c r="Z34" s="53">
        <f t="shared" si="1"/>
        <v>-20</v>
      </c>
      <c r="AA34" s="53">
        <v>0</v>
      </c>
      <c r="AB34" s="53">
        <v>0</v>
      </c>
      <c r="AC34" s="54">
        <f t="shared" si="2"/>
        <v>0</v>
      </c>
      <c r="AD34" s="3"/>
      <c r="AE34" s="3"/>
      <c r="AF34" s="20"/>
      <c r="AG34" s="20"/>
      <c r="AH34" s="3"/>
      <c r="AI34" s="3"/>
      <c r="AJ34" s="3"/>
      <c r="AK34" s="20"/>
      <c r="AL34" s="20"/>
      <c r="AM34" s="20"/>
      <c r="AN34" s="20"/>
      <c r="AO34" s="20"/>
      <c r="AP34" s="20"/>
      <c r="AQ34" s="3"/>
      <c r="AR34" s="20"/>
      <c r="AS34" s="3"/>
      <c r="AT34" s="3"/>
      <c r="AU34" s="20"/>
      <c r="AV34" s="20"/>
      <c r="AW34" s="3"/>
      <c r="AX34" s="3"/>
      <c r="AY34" s="3"/>
      <c r="AZ34" s="151"/>
      <c r="BA34" s="152"/>
      <c r="BB34" s="152"/>
      <c r="BC34" s="152"/>
      <c r="BD34" s="153"/>
      <c r="BE34" s="153"/>
      <c r="BF34" s="153"/>
      <c r="BG34" s="154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22.5" customHeight="1">
      <c r="A35" s="2"/>
      <c r="B35" s="26"/>
      <c r="C35" s="3"/>
      <c r="D35" s="3"/>
      <c r="E35" s="3"/>
      <c r="F35" s="3"/>
      <c r="G35" s="3"/>
      <c r="H35" s="3"/>
      <c r="I35" s="2">
        <v>33</v>
      </c>
      <c r="J35" s="26"/>
      <c r="K35" s="17"/>
      <c r="L35" s="17"/>
      <c r="M35" s="2">
        <f t="shared" si="0"/>
        <v>0</v>
      </c>
      <c r="N35" s="28"/>
      <c r="O35" s="3"/>
      <c r="P35" s="3"/>
      <c r="Q35" s="20"/>
      <c r="R35" s="20"/>
      <c r="S35" s="3"/>
      <c r="T35" s="3"/>
      <c r="U35" s="3"/>
      <c r="V35" s="20"/>
      <c r="W35" s="20"/>
      <c r="X35" s="20"/>
      <c r="Y35" s="20"/>
      <c r="Z35" s="20"/>
      <c r="AA35" s="20"/>
      <c r="AB35" s="3"/>
      <c r="AC35" s="20"/>
      <c r="AD35" s="3"/>
      <c r="AE35" s="3"/>
      <c r="AF35" s="20"/>
      <c r="AG35" s="20"/>
      <c r="AH35" s="3"/>
      <c r="AI35" s="3"/>
      <c r="AJ35" s="3"/>
      <c r="AK35" s="20"/>
      <c r="AL35" s="20"/>
      <c r="AM35" s="20"/>
      <c r="AN35" s="20"/>
      <c r="AO35" s="20"/>
      <c r="AP35" s="20"/>
      <c r="AQ35" s="3"/>
      <c r="AR35" s="20"/>
      <c r="AS35" s="3"/>
      <c r="AT35" s="3"/>
      <c r="AU35" s="20"/>
      <c r="AV35" s="20"/>
      <c r="AW35" s="3"/>
      <c r="AX35" s="3"/>
      <c r="AY35" s="3"/>
      <c r="AZ35" s="20"/>
      <c r="BA35" s="20"/>
      <c r="BB35" s="20"/>
      <c r="BC35" s="20"/>
      <c r="BD35" s="20"/>
      <c r="BE35" s="20"/>
      <c r="BF35" s="3"/>
      <c r="BG35" s="20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22.5" customHeight="1">
      <c r="A36" s="2"/>
      <c r="B36" s="26"/>
      <c r="C36" s="3"/>
      <c r="D36" s="3"/>
      <c r="E36" s="3"/>
      <c r="F36" s="3"/>
      <c r="G36" s="3"/>
      <c r="H36" s="3"/>
      <c r="I36" s="2">
        <v>34</v>
      </c>
      <c r="J36" s="26"/>
      <c r="K36" s="17"/>
      <c r="L36" s="17"/>
      <c r="M36" s="2">
        <f t="shared" si="0"/>
        <v>0</v>
      </c>
      <c r="N36" s="28"/>
      <c r="O36" s="3"/>
      <c r="P36" s="3"/>
      <c r="Q36" s="20"/>
      <c r="R36" s="20"/>
      <c r="S36" s="3"/>
      <c r="T36" s="3"/>
      <c r="U36" s="3"/>
      <c r="V36" s="20"/>
      <c r="W36" s="20"/>
      <c r="X36" s="20"/>
      <c r="Y36" s="20"/>
      <c r="Z36" s="20"/>
      <c r="AA36" s="20"/>
      <c r="AB36" s="3"/>
      <c r="AC36" s="20"/>
      <c r="AD36" s="3"/>
      <c r="AE36" s="3"/>
      <c r="AF36" s="20"/>
      <c r="AG36" s="20"/>
      <c r="AH36" s="3"/>
      <c r="AI36" s="3"/>
      <c r="AJ36" s="3"/>
      <c r="AK36" s="20"/>
      <c r="AL36" s="20"/>
      <c r="AM36" s="20"/>
      <c r="AN36" s="20"/>
      <c r="AO36" s="20"/>
      <c r="AP36" s="20"/>
      <c r="AQ36" s="3"/>
      <c r="AR36" s="20"/>
      <c r="AS36" s="3"/>
      <c r="AT36" s="3"/>
      <c r="AU36" s="20"/>
      <c r="AV36" s="20"/>
      <c r="AW36" s="3"/>
      <c r="AX36" s="3"/>
      <c r="AY36" s="3"/>
      <c r="AZ36" s="20"/>
      <c r="BA36" s="20"/>
      <c r="BB36" s="20"/>
      <c r="BC36" s="20"/>
      <c r="BD36" s="20"/>
      <c r="BE36" s="20"/>
      <c r="BF36" s="3"/>
      <c r="BG36" s="20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22.5" customHeight="1">
      <c r="A37" s="2"/>
      <c r="B37" s="26"/>
      <c r="C37" s="3"/>
      <c r="D37" s="3"/>
      <c r="E37" s="3"/>
      <c r="F37" s="3"/>
      <c r="G37" s="3"/>
      <c r="H37" s="3"/>
      <c r="I37" s="2">
        <v>35</v>
      </c>
      <c r="J37" s="26"/>
      <c r="K37" s="17"/>
      <c r="L37" s="17"/>
      <c r="M37" s="2">
        <f t="shared" si="0"/>
        <v>0</v>
      </c>
      <c r="N37" s="28"/>
      <c r="O37" s="3"/>
      <c r="P37" s="3"/>
      <c r="Q37" s="20"/>
      <c r="R37" s="20"/>
      <c r="S37" s="3"/>
      <c r="T37" s="3"/>
      <c r="U37" s="3"/>
      <c r="V37" s="20"/>
      <c r="W37" s="20"/>
      <c r="X37" s="20"/>
      <c r="Y37" s="20"/>
      <c r="Z37" s="20"/>
      <c r="AA37" s="20"/>
      <c r="AB37" s="3"/>
      <c r="AC37" s="20"/>
      <c r="AD37" s="3"/>
      <c r="AE37" s="3"/>
      <c r="AF37" s="20"/>
      <c r="AG37" s="20"/>
      <c r="AH37" s="3"/>
      <c r="AI37" s="3"/>
      <c r="AJ37" s="3"/>
      <c r="AK37" s="20"/>
      <c r="AL37" s="20"/>
      <c r="AM37" s="20"/>
      <c r="AN37" s="20"/>
      <c r="AO37" s="20"/>
      <c r="AP37" s="20"/>
      <c r="AQ37" s="3"/>
      <c r="AR37" s="20"/>
      <c r="AS37" s="3"/>
      <c r="AT37" s="3"/>
      <c r="AU37" s="20"/>
      <c r="AV37" s="20"/>
      <c r="AW37" s="3"/>
      <c r="AX37" s="3"/>
      <c r="AY37" s="3"/>
      <c r="AZ37" s="20"/>
      <c r="BA37" s="20"/>
      <c r="BB37" s="20"/>
      <c r="BC37" s="20"/>
      <c r="BD37" s="20"/>
      <c r="BE37" s="20"/>
      <c r="BF37" s="3"/>
      <c r="BG37" s="20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22.5" customHeight="1">
      <c r="A38" s="2"/>
      <c r="B38" s="26"/>
      <c r="C38" s="3"/>
      <c r="D38" s="3"/>
      <c r="E38" s="3"/>
      <c r="F38" s="3"/>
      <c r="G38" s="3"/>
      <c r="H38" s="3"/>
      <c r="I38" s="2">
        <v>36</v>
      </c>
      <c r="J38" s="26"/>
      <c r="K38" s="17"/>
      <c r="L38" s="17"/>
      <c r="M38" s="2">
        <f t="shared" si="0"/>
        <v>0</v>
      </c>
      <c r="N38" s="28"/>
      <c r="O38" s="3"/>
      <c r="P38" s="3"/>
      <c r="Q38" s="20"/>
      <c r="R38" s="20"/>
      <c r="S38" s="3"/>
      <c r="T38" s="3"/>
      <c r="U38" s="3"/>
      <c r="V38" s="20"/>
      <c r="W38" s="20"/>
      <c r="X38" s="20"/>
      <c r="Y38" s="20"/>
      <c r="Z38" s="20"/>
      <c r="AA38" s="20"/>
      <c r="AB38" s="3"/>
      <c r="AC38" s="20"/>
      <c r="AD38" s="3"/>
      <c r="AE38" s="3"/>
      <c r="AF38" s="20"/>
      <c r="AG38" s="20"/>
      <c r="AH38" s="3"/>
      <c r="AI38" s="3"/>
      <c r="AJ38" s="3"/>
      <c r="AK38" s="20"/>
      <c r="AL38" s="20"/>
      <c r="AM38" s="20"/>
      <c r="AN38" s="20"/>
      <c r="AO38" s="20"/>
      <c r="AP38" s="20"/>
      <c r="AQ38" s="3"/>
      <c r="AR38" s="20"/>
      <c r="AS38" s="3"/>
      <c r="AT38" s="3"/>
      <c r="AU38" s="20"/>
      <c r="AV38" s="20"/>
      <c r="AW38" s="3"/>
      <c r="AX38" s="3"/>
      <c r="AY38" s="3"/>
      <c r="AZ38" s="20"/>
      <c r="BA38" s="20"/>
      <c r="BB38" s="20"/>
      <c r="BC38" s="20"/>
      <c r="BD38" s="20"/>
      <c r="BE38" s="20"/>
      <c r="BF38" s="3"/>
      <c r="BG38" s="20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22.5" customHeight="1">
      <c r="A39" s="2"/>
      <c r="B39" s="26"/>
      <c r="C39" s="3"/>
      <c r="D39" s="3"/>
      <c r="E39" s="3"/>
      <c r="F39" s="3"/>
      <c r="G39" s="3"/>
      <c r="H39" s="3"/>
      <c r="I39" s="2">
        <v>37</v>
      </c>
      <c r="J39" s="26"/>
      <c r="K39" s="17"/>
      <c r="L39" s="17"/>
      <c r="M39" s="2">
        <f t="shared" si="0"/>
        <v>0</v>
      </c>
      <c r="N39" s="28"/>
      <c r="O39" s="3"/>
      <c r="P39" s="3"/>
      <c r="Q39" s="20"/>
      <c r="R39" s="20"/>
      <c r="S39" s="3"/>
      <c r="T39" s="3"/>
      <c r="U39" s="3"/>
      <c r="V39" s="20"/>
      <c r="W39" s="20"/>
      <c r="X39" s="20"/>
      <c r="Y39" s="20"/>
      <c r="Z39" s="20"/>
      <c r="AA39" s="20"/>
      <c r="AB39" s="3"/>
      <c r="AC39" s="20"/>
      <c r="AD39" s="3"/>
      <c r="AE39" s="3"/>
      <c r="AF39" s="20"/>
      <c r="AG39" s="20"/>
      <c r="AH39" s="3"/>
      <c r="AI39" s="3"/>
      <c r="AJ39" s="3"/>
      <c r="AK39" s="20"/>
      <c r="AL39" s="20"/>
      <c r="AM39" s="20"/>
      <c r="AN39" s="20"/>
      <c r="AO39" s="20"/>
      <c r="AP39" s="20"/>
      <c r="AQ39" s="3"/>
      <c r="AR39" s="20"/>
      <c r="AS39" s="3"/>
      <c r="AT39" s="3"/>
      <c r="AU39" s="20"/>
      <c r="AV39" s="20"/>
      <c r="AW39" s="3"/>
      <c r="AX39" s="3"/>
      <c r="AY39" s="3"/>
      <c r="AZ39" s="20"/>
      <c r="BA39" s="20"/>
      <c r="BB39" s="20"/>
      <c r="BC39" s="20"/>
      <c r="BD39" s="20"/>
      <c r="BE39" s="20"/>
      <c r="BF39" s="3"/>
      <c r="BG39" s="20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22.5" customHeight="1">
      <c r="A40" s="2"/>
      <c r="B40" s="26"/>
      <c r="C40" s="3"/>
      <c r="D40" s="3"/>
      <c r="E40" s="3"/>
      <c r="F40" s="3"/>
      <c r="G40" s="3"/>
      <c r="H40" s="3"/>
      <c r="I40" s="2">
        <v>38</v>
      </c>
      <c r="J40" s="26"/>
      <c r="K40" s="17"/>
      <c r="L40" s="17"/>
      <c r="M40" s="2">
        <f t="shared" si="0"/>
        <v>0</v>
      </c>
      <c r="N40" s="28"/>
      <c r="O40" s="3"/>
      <c r="P40" s="3"/>
      <c r="Q40" s="20"/>
      <c r="R40" s="20"/>
      <c r="S40" s="3"/>
      <c r="T40" s="3"/>
      <c r="U40" s="3"/>
      <c r="V40" s="20"/>
      <c r="W40" s="20"/>
      <c r="X40" s="20"/>
      <c r="Y40" s="20"/>
      <c r="Z40" s="20"/>
      <c r="AA40" s="20"/>
      <c r="AB40" s="3"/>
      <c r="AC40" s="20"/>
      <c r="AD40" s="3"/>
      <c r="AE40" s="3"/>
      <c r="AF40" s="20"/>
      <c r="AG40" s="20"/>
      <c r="AH40" s="3"/>
      <c r="AI40" s="3"/>
      <c r="AJ40" s="3"/>
      <c r="AK40" s="20"/>
      <c r="AL40" s="20"/>
      <c r="AM40" s="20"/>
      <c r="AN40" s="20"/>
      <c r="AO40" s="20"/>
      <c r="AP40" s="20"/>
      <c r="AQ40" s="3"/>
      <c r="AR40" s="20"/>
      <c r="AS40" s="3"/>
      <c r="AT40" s="3"/>
      <c r="AU40" s="20"/>
      <c r="AV40" s="20"/>
      <c r="AW40" s="3"/>
      <c r="AX40" s="3"/>
      <c r="AY40" s="3"/>
      <c r="AZ40" s="20"/>
      <c r="BA40" s="20"/>
      <c r="BB40" s="20"/>
      <c r="BC40" s="20"/>
      <c r="BD40" s="20"/>
      <c r="BE40" s="20"/>
      <c r="BF40" s="3"/>
      <c r="BG40" s="20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22.5" customHeight="1">
      <c r="A41" s="2"/>
      <c r="B41" s="26"/>
      <c r="C41" s="3"/>
      <c r="D41" s="3"/>
      <c r="E41" s="3"/>
      <c r="F41" s="3"/>
      <c r="G41" s="3"/>
      <c r="H41" s="3"/>
      <c r="I41" s="2">
        <v>39</v>
      </c>
      <c r="J41" s="26"/>
      <c r="K41" s="17"/>
      <c r="L41" s="17"/>
      <c r="M41" s="2">
        <f t="shared" si="0"/>
        <v>0</v>
      </c>
      <c r="N41" s="28"/>
      <c r="O41" s="3"/>
      <c r="P41" s="3"/>
      <c r="Q41" s="20"/>
      <c r="R41" s="20"/>
      <c r="S41" s="3"/>
      <c r="T41" s="3"/>
      <c r="U41" s="3"/>
      <c r="V41" s="20"/>
      <c r="W41" s="20"/>
      <c r="X41" s="20"/>
      <c r="Y41" s="20"/>
      <c r="Z41" s="20"/>
      <c r="AA41" s="20"/>
      <c r="AB41" s="3"/>
      <c r="AC41" s="20"/>
      <c r="AD41" s="3"/>
      <c r="AE41" s="3"/>
      <c r="AF41" s="20"/>
      <c r="AG41" s="20"/>
      <c r="AH41" s="3"/>
      <c r="AI41" s="3"/>
      <c r="AJ41" s="3"/>
      <c r="AK41" s="20"/>
      <c r="AL41" s="20"/>
      <c r="AM41" s="20"/>
      <c r="AN41" s="20"/>
      <c r="AO41" s="20"/>
      <c r="AP41" s="20"/>
      <c r="AQ41" s="3"/>
      <c r="AR41" s="20"/>
      <c r="AS41" s="3"/>
      <c r="AT41" s="3"/>
      <c r="AU41" s="20"/>
      <c r="AV41" s="20"/>
      <c r="AW41" s="3"/>
      <c r="AX41" s="3"/>
      <c r="AY41" s="3"/>
      <c r="AZ41" s="20"/>
      <c r="BA41" s="20"/>
      <c r="BB41" s="20"/>
      <c r="BC41" s="20"/>
      <c r="BD41" s="20"/>
      <c r="BE41" s="20"/>
      <c r="BF41" s="3"/>
      <c r="BG41" s="20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22.5" customHeight="1">
      <c r="A42" s="2"/>
      <c r="B42" s="26"/>
      <c r="C42" s="3"/>
      <c r="D42" s="3"/>
      <c r="E42" s="3"/>
      <c r="F42" s="3"/>
      <c r="G42" s="3"/>
      <c r="H42" s="3"/>
      <c r="I42" s="2">
        <v>40</v>
      </c>
      <c r="J42" s="26"/>
      <c r="K42" s="17"/>
      <c r="L42" s="17"/>
      <c r="M42" s="2">
        <f>SUM(K42-L42)</f>
        <v>0</v>
      </c>
      <c r="N42" s="28"/>
      <c r="O42" s="3"/>
      <c r="P42" s="3"/>
      <c r="Q42" s="20"/>
      <c r="R42" s="20"/>
      <c r="S42" s="3"/>
      <c r="T42" s="3"/>
      <c r="U42" s="3"/>
      <c r="V42" s="20"/>
      <c r="W42" s="20"/>
      <c r="X42" s="20"/>
      <c r="Y42" s="20"/>
      <c r="Z42" s="20"/>
      <c r="AA42" s="20"/>
      <c r="AB42" s="3"/>
      <c r="AC42" s="20"/>
      <c r="AD42" s="3"/>
      <c r="AE42" s="3"/>
      <c r="AF42" s="20"/>
      <c r="AG42" s="20"/>
      <c r="AH42" s="3"/>
      <c r="AI42" s="3"/>
      <c r="AJ42" s="3"/>
      <c r="AK42" s="20"/>
      <c r="AL42" s="20"/>
      <c r="AM42" s="20"/>
      <c r="AN42" s="20"/>
      <c r="AO42" s="20"/>
      <c r="AP42" s="20"/>
      <c r="AQ42" s="3"/>
      <c r="AR42" s="20"/>
      <c r="AS42" s="3"/>
      <c r="AT42" s="3"/>
      <c r="AU42" s="20"/>
      <c r="AV42" s="20"/>
      <c r="AW42" s="3"/>
      <c r="AX42" s="3"/>
      <c r="AY42" s="3"/>
      <c r="AZ42" s="20"/>
      <c r="BA42" s="20"/>
      <c r="BB42" s="20"/>
      <c r="BC42" s="20"/>
      <c r="BD42" s="20"/>
      <c r="BE42" s="20"/>
      <c r="BF42" s="3"/>
      <c r="BG42" s="20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0"/>
      <c r="O43" s="3"/>
      <c r="P43" s="3"/>
      <c r="Q43" s="20"/>
      <c r="R43" s="20"/>
      <c r="S43" s="3"/>
      <c r="T43" s="3"/>
      <c r="U43" s="3"/>
      <c r="V43" s="20"/>
      <c r="W43" s="20"/>
      <c r="X43" s="20"/>
      <c r="Y43" s="20"/>
      <c r="Z43" s="20"/>
      <c r="AA43" s="20"/>
      <c r="AB43" s="3"/>
      <c r="AC43" s="20"/>
      <c r="AD43" s="3"/>
      <c r="AE43" s="3"/>
      <c r="AF43" s="20"/>
      <c r="AG43" s="20"/>
      <c r="AH43" s="3"/>
      <c r="AI43" s="3"/>
      <c r="AJ43" s="3"/>
      <c r="AK43" s="20"/>
      <c r="AL43" s="20"/>
      <c r="AM43" s="20"/>
      <c r="AN43" s="20"/>
      <c r="AO43" s="20"/>
      <c r="AP43" s="20"/>
      <c r="AQ43" s="3"/>
      <c r="AR43" s="20"/>
      <c r="AS43" s="3"/>
      <c r="AT43" s="3"/>
      <c r="AU43" s="20"/>
      <c r="AV43" s="20"/>
      <c r="AW43" s="3"/>
      <c r="AX43" s="3"/>
      <c r="AY43" s="3"/>
      <c r="AZ43" s="20"/>
      <c r="BA43" s="20"/>
      <c r="BB43" s="20"/>
      <c r="BC43" s="20"/>
      <c r="BD43" s="20"/>
      <c r="BE43" s="20"/>
      <c r="BF43" s="3"/>
      <c r="BG43" s="20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0"/>
      <c r="O44" s="3"/>
      <c r="P44" s="3"/>
      <c r="Q44" s="20"/>
      <c r="R44" s="20"/>
      <c r="S44" s="3"/>
      <c r="T44" s="3"/>
      <c r="U44" s="3"/>
      <c r="V44" s="20"/>
      <c r="W44" s="20"/>
      <c r="X44" s="20"/>
      <c r="Y44" s="20"/>
      <c r="Z44" s="20"/>
      <c r="AA44" s="20"/>
      <c r="AB44" s="3"/>
      <c r="AC44" s="20"/>
      <c r="AD44" s="3"/>
      <c r="AE44" s="3"/>
      <c r="AF44" s="20"/>
      <c r="AG44" s="20"/>
      <c r="AH44" s="3"/>
      <c r="AI44" s="3"/>
      <c r="AJ44" s="3"/>
      <c r="AK44" s="20"/>
      <c r="AL44" s="20"/>
      <c r="AM44" s="20"/>
      <c r="AN44" s="20"/>
      <c r="AO44" s="20"/>
      <c r="AP44" s="20"/>
      <c r="AQ44" s="3"/>
      <c r="AR44" s="20"/>
      <c r="AS44" s="3"/>
      <c r="AT44" s="3"/>
      <c r="AU44" s="20"/>
      <c r="AV44" s="20"/>
      <c r="AW44" s="3"/>
      <c r="AX44" s="3"/>
      <c r="AY44" s="3"/>
      <c r="AZ44" s="20"/>
      <c r="BA44" s="20"/>
      <c r="BB44" s="20"/>
      <c r="BC44" s="20"/>
      <c r="BD44" s="20"/>
      <c r="BE44" s="20"/>
      <c r="BF44" s="3"/>
      <c r="BG44" s="20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0"/>
      <c r="O45" s="3"/>
      <c r="P45" s="3"/>
      <c r="Q45" s="20"/>
      <c r="R45" s="20"/>
      <c r="S45" s="3"/>
      <c r="T45" s="3"/>
      <c r="U45" s="3"/>
      <c r="V45" s="20"/>
      <c r="W45" s="20"/>
      <c r="X45" s="20"/>
      <c r="Y45" s="20"/>
      <c r="Z45" s="20"/>
      <c r="AA45" s="20"/>
      <c r="AB45" s="3"/>
      <c r="AC45" s="20"/>
      <c r="AD45" s="3"/>
      <c r="AE45" s="3"/>
      <c r="AF45" s="20"/>
      <c r="AG45" s="20"/>
      <c r="AH45" s="3"/>
      <c r="AI45" s="3"/>
      <c r="AJ45" s="3"/>
      <c r="AK45" s="20"/>
      <c r="AL45" s="20"/>
      <c r="AM45" s="20"/>
      <c r="AN45" s="20"/>
      <c r="AO45" s="20"/>
      <c r="AP45" s="20"/>
      <c r="AQ45" s="3"/>
      <c r="AR45" s="20"/>
      <c r="AS45" s="3"/>
      <c r="AT45" s="3"/>
      <c r="AU45" s="20"/>
      <c r="AV45" s="20"/>
      <c r="AW45" s="3"/>
      <c r="AX45" s="3"/>
      <c r="AY45" s="3"/>
      <c r="AZ45" s="20"/>
      <c r="BA45" s="20"/>
      <c r="BB45" s="20"/>
      <c r="BC45" s="20"/>
      <c r="BD45" s="20"/>
      <c r="BE45" s="20"/>
      <c r="BF45" s="3"/>
      <c r="BG45" s="20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0"/>
      <c r="O46" s="3"/>
      <c r="P46" s="3"/>
      <c r="Q46" s="20"/>
      <c r="R46" s="20"/>
      <c r="S46" s="3"/>
      <c r="T46" s="3"/>
      <c r="U46" s="3"/>
      <c r="V46" s="20"/>
      <c r="W46" s="20"/>
      <c r="X46" s="20"/>
      <c r="Y46" s="20"/>
      <c r="Z46" s="20"/>
      <c r="AA46" s="20"/>
      <c r="AB46" s="3"/>
      <c r="AC46" s="20"/>
      <c r="AD46" s="3"/>
      <c r="AE46" s="3"/>
      <c r="AF46" s="20"/>
      <c r="AG46" s="20"/>
      <c r="AH46" s="3"/>
      <c r="AI46" s="3"/>
      <c r="AJ46" s="3"/>
      <c r="AK46" s="20"/>
      <c r="AL46" s="20"/>
      <c r="AM46" s="20"/>
      <c r="AN46" s="20"/>
      <c r="AO46" s="20"/>
      <c r="AP46" s="20"/>
      <c r="AQ46" s="3"/>
      <c r="AR46" s="20"/>
      <c r="AS46" s="3"/>
      <c r="AT46" s="3"/>
      <c r="AU46" s="20"/>
      <c r="AV46" s="20"/>
      <c r="AW46" s="3"/>
      <c r="AX46" s="3"/>
      <c r="AY46" s="3"/>
      <c r="AZ46" s="20"/>
      <c r="BA46" s="20"/>
      <c r="BB46" s="20"/>
      <c r="BC46" s="20"/>
      <c r="BD46" s="20"/>
      <c r="BE46" s="20"/>
      <c r="BF46" s="3"/>
      <c r="BG46" s="20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0"/>
      <c r="O47" s="3"/>
      <c r="P47" s="3"/>
      <c r="Q47" s="20"/>
      <c r="R47" s="20"/>
      <c r="S47" s="3"/>
      <c r="T47" s="3"/>
      <c r="U47" s="3"/>
      <c r="V47" s="20"/>
      <c r="W47" s="20"/>
      <c r="X47" s="20"/>
      <c r="Y47" s="20"/>
      <c r="Z47" s="20"/>
      <c r="AA47" s="20"/>
      <c r="AB47" s="3"/>
      <c r="AC47" s="20"/>
      <c r="AD47" s="3"/>
      <c r="AE47" s="3"/>
      <c r="AF47" s="20"/>
      <c r="AG47" s="20"/>
      <c r="AH47" s="3"/>
      <c r="AI47" s="3"/>
      <c r="AJ47" s="3"/>
      <c r="AK47" s="20"/>
      <c r="AL47" s="20"/>
      <c r="AM47" s="20"/>
      <c r="AN47" s="20"/>
      <c r="AO47" s="20"/>
      <c r="AP47" s="20"/>
      <c r="AQ47" s="3"/>
      <c r="AR47" s="20"/>
      <c r="AS47" s="3"/>
      <c r="AT47" s="3"/>
      <c r="AU47" s="20"/>
      <c r="AV47" s="20"/>
      <c r="AW47" s="3"/>
      <c r="AX47" s="3"/>
      <c r="AY47" s="3"/>
      <c r="AZ47" s="20"/>
      <c r="BA47" s="20"/>
      <c r="BB47" s="20"/>
      <c r="BC47" s="20"/>
      <c r="BD47" s="20"/>
      <c r="BE47" s="20"/>
      <c r="BF47" s="3"/>
      <c r="BG47" s="20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0"/>
      <c r="O48" s="3"/>
      <c r="P48" s="3"/>
      <c r="Q48" s="20"/>
      <c r="R48" s="20"/>
      <c r="S48" s="3"/>
      <c r="T48" s="3"/>
      <c r="U48" s="3"/>
      <c r="V48" s="20"/>
      <c r="W48" s="20"/>
      <c r="X48" s="20"/>
      <c r="Y48" s="20"/>
      <c r="Z48" s="20"/>
      <c r="AA48" s="20"/>
      <c r="AB48" s="3"/>
      <c r="AC48" s="20"/>
      <c r="AD48" s="3"/>
      <c r="AE48" s="3"/>
      <c r="AF48" s="20"/>
      <c r="AG48" s="20"/>
      <c r="AH48" s="3"/>
      <c r="AI48" s="3"/>
      <c r="AJ48" s="3"/>
      <c r="AK48" s="20"/>
      <c r="AL48" s="20"/>
      <c r="AM48" s="20"/>
      <c r="AN48" s="20"/>
      <c r="AO48" s="20"/>
      <c r="AP48" s="20"/>
      <c r="AQ48" s="3"/>
      <c r="AR48" s="20"/>
      <c r="AS48" s="3"/>
      <c r="AT48" s="3"/>
      <c r="AU48" s="20"/>
      <c r="AV48" s="20"/>
      <c r="AW48" s="3"/>
      <c r="AX48" s="3"/>
      <c r="AY48" s="3"/>
      <c r="AZ48" s="20"/>
      <c r="BA48" s="20"/>
      <c r="BB48" s="20"/>
      <c r="BC48" s="20"/>
      <c r="BD48" s="20"/>
      <c r="BE48" s="20"/>
      <c r="BF48" s="3"/>
      <c r="BG48" s="20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0"/>
      <c r="O49" s="3"/>
      <c r="P49" s="3"/>
      <c r="Q49" s="20"/>
      <c r="R49" s="20"/>
      <c r="S49" s="3"/>
      <c r="T49" s="3"/>
      <c r="U49" s="3"/>
      <c r="V49" s="20"/>
      <c r="W49" s="20"/>
      <c r="X49" s="20"/>
      <c r="Y49" s="20"/>
      <c r="Z49" s="20"/>
      <c r="AA49" s="20"/>
      <c r="AB49" s="3"/>
      <c r="AC49" s="20"/>
      <c r="AD49" s="3"/>
      <c r="AE49" s="3"/>
      <c r="AF49" s="20"/>
      <c r="AG49" s="20"/>
      <c r="AH49" s="3"/>
      <c r="AI49" s="3"/>
      <c r="AJ49" s="3"/>
      <c r="AK49" s="20"/>
      <c r="AL49" s="20"/>
      <c r="AM49" s="20"/>
      <c r="AN49" s="20"/>
      <c r="AO49" s="20"/>
      <c r="AP49" s="20"/>
      <c r="AQ49" s="3"/>
      <c r="AR49" s="20"/>
      <c r="AS49" s="3"/>
      <c r="AT49" s="3"/>
      <c r="AU49" s="20"/>
      <c r="AV49" s="20"/>
      <c r="AW49" s="3"/>
      <c r="AX49" s="3"/>
      <c r="AY49" s="3"/>
      <c r="AZ49" s="20"/>
      <c r="BA49" s="20"/>
      <c r="BB49" s="20"/>
      <c r="BC49" s="20"/>
      <c r="BD49" s="20"/>
      <c r="BE49" s="20"/>
      <c r="BF49" s="3"/>
      <c r="BG49" s="20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0"/>
      <c r="O50" s="3"/>
      <c r="P50" s="3"/>
      <c r="Q50" s="20"/>
      <c r="R50" s="20"/>
      <c r="S50" s="3"/>
      <c r="T50" s="3"/>
      <c r="U50" s="3"/>
      <c r="V50" s="20"/>
      <c r="W50" s="20"/>
      <c r="X50" s="20"/>
      <c r="Y50" s="20"/>
      <c r="Z50" s="20"/>
      <c r="AA50" s="20"/>
      <c r="AB50" s="3"/>
      <c r="AC50" s="20"/>
      <c r="AD50" s="3"/>
      <c r="AE50" s="3"/>
      <c r="AF50" s="20"/>
      <c r="AG50" s="20"/>
      <c r="AH50" s="3"/>
      <c r="AI50" s="3"/>
      <c r="AJ50" s="3"/>
      <c r="AK50" s="20"/>
      <c r="AL50" s="20"/>
      <c r="AM50" s="20"/>
      <c r="AN50" s="20"/>
      <c r="AO50" s="20"/>
      <c r="AP50" s="20"/>
      <c r="AQ50" s="3"/>
      <c r="AR50" s="20"/>
      <c r="AS50" s="3"/>
      <c r="AT50" s="3"/>
      <c r="AU50" s="20"/>
      <c r="AV50" s="20"/>
      <c r="AW50" s="3"/>
      <c r="AX50" s="3"/>
      <c r="AY50" s="3"/>
      <c r="AZ50" s="20"/>
      <c r="BA50" s="20"/>
      <c r="BB50" s="20"/>
      <c r="BC50" s="20"/>
      <c r="BD50" s="20"/>
      <c r="BE50" s="20"/>
      <c r="BF50" s="3"/>
      <c r="BG50" s="20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0"/>
      <c r="O51" s="3"/>
      <c r="P51" s="3"/>
      <c r="Q51" s="20"/>
      <c r="R51" s="20"/>
      <c r="S51" s="3"/>
      <c r="T51" s="3"/>
      <c r="U51" s="3"/>
      <c r="V51" s="20"/>
      <c r="W51" s="20"/>
      <c r="X51" s="20"/>
      <c r="Y51" s="20"/>
      <c r="Z51" s="20"/>
      <c r="AA51" s="20"/>
      <c r="AB51" s="3"/>
      <c r="AC51" s="20"/>
      <c r="AD51" s="3"/>
      <c r="AE51" s="3"/>
      <c r="AF51" s="20"/>
      <c r="AG51" s="20"/>
      <c r="AH51" s="3"/>
      <c r="AI51" s="3"/>
      <c r="AJ51" s="3"/>
      <c r="AK51" s="20"/>
      <c r="AL51" s="20"/>
      <c r="AM51" s="20"/>
      <c r="AN51" s="20"/>
      <c r="AO51" s="20"/>
      <c r="AP51" s="20"/>
      <c r="AQ51" s="3"/>
      <c r="AR51" s="20"/>
      <c r="AS51" s="3"/>
      <c r="AT51" s="3"/>
      <c r="AU51" s="20"/>
      <c r="AV51" s="20"/>
      <c r="AW51" s="3"/>
      <c r="AX51" s="3"/>
      <c r="AY51" s="3"/>
      <c r="AZ51" s="20"/>
      <c r="BA51" s="20"/>
      <c r="BB51" s="20"/>
      <c r="BC51" s="20"/>
      <c r="BD51" s="20"/>
      <c r="BE51" s="20"/>
      <c r="BF51" s="3"/>
      <c r="BG51" s="20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0"/>
      <c r="O52" s="3"/>
      <c r="P52" s="3"/>
      <c r="Q52" s="20"/>
      <c r="R52" s="20"/>
      <c r="S52" s="3"/>
      <c r="T52" s="3"/>
      <c r="U52" s="3"/>
      <c r="V52" s="20"/>
      <c r="W52" s="20"/>
      <c r="X52" s="20"/>
      <c r="Y52" s="20"/>
      <c r="Z52" s="20"/>
      <c r="AA52" s="20"/>
      <c r="AB52" s="3"/>
      <c r="AC52" s="20"/>
      <c r="AD52" s="3"/>
      <c r="AE52" s="3"/>
      <c r="AF52" s="20"/>
      <c r="AG52" s="20"/>
      <c r="AH52" s="3"/>
      <c r="AI52" s="3"/>
      <c r="AJ52" s="3"/>
      <c r="AK52" s="20"/>
      <c r="AL52" s="20"/>
      <c r="AM52" s="20"/>
      <c r="AN52" s="20"/>
      <c r="AO52" s="20"/>
      <c r="AP52" s="20"/>
      <c r="AQ52" s="3"/>
      <c r="AR52" s="20"/>
      <c r="AS52" s="3"/>
      <c r="AT52" s="3"/>
      <c r="AU52" s="20"/>
      <c r="AV52" s="20"/>
      <c r="AW52" s="3"/>
      <c r="AX52" s="3"/>
      <c r="AY52" s="3"/>
      <c r="AZ52" s="20"/>
      <c r="BA52" s="20"/>
      <c r="BB52" s="20"/>
      <c r="BC52" s="20"/>
      <c r="BD52" s="20"/>
      <c r="BE52" s="20"/>
      <c r="BF52" s="3"/>
      <c r="BG52" s="20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0"/>
      <c r="O53" s="3"/>
      <c r="P53" s="3"/>
      <c r="Q53" s="20"/>
      <c r="R53" s="20"/>
      <c r="S53" s="3"/>
      <c r="T53" s="3"/>
      <c r="U53" s="3"/>
      <c r="V53" s="20"/>
      <c r="W53" s="20"/>
      <c r="X53" s="20"/>
      <c r="Y53" s="20"/>
      <c r="Z53" s="20"/>
      <c r="AA53" s="20"/>
      <c r="AB53" s="3"/>
      <c r="AC53" s="20"/>
      <c r="AD53" s="3"/>
      <c r="AE53" s="3"/>
      <c r="AF53" s="20"/>
      <c r="AG53" s="20"/>
      <c r="AH53" s="3"/>
      <c r="AI53" s="3"/>
      <c r="AJ53" s="3"/>
      <c r="AK53" s="20"/>
      <c r="AL53" s="20"/>
      <c r="AM53" s="20"/>
      <c r="AN53" s="20"/>
      <c r="AO53" s="20"/>
      <c r="AP53" s="20"/>
      <c r="AQ53" s="3"/>
      <c r="AR53" s="20"/>
      <c r="AS53" s="3"/>
      <c r="AT53" s="3"/>
      <c r="AU53" s="20"/>
      <c r="AV53" s="20"/>
      <c r="AW53" s="3"/>
      <c r="AX53" s="3"/>
      <c r="AY53" s="3"/>
      <c r="AZ53" s="20"/>
      <c r="BA53" s="20"/>
      <c r="BB53" s="20"/>
      <c r="BC53" s="20"/>
      <c r="BD53" s="20"/>
      <c r="BE53" s="20"/>
      <c r="BF53" s="3"/>
      <c r="BG53" s="20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0"/>
      <c r="O54" s="3"/>
      <c r="P54" s="3"/>
      <c r="Q54" s="20"/>
      <c r="R54" s="20"/>
      <c r="S54" s="3"/>
      <c r="T54" s="3"/>
      <c r="U54" s="3"/>
      <c r="V54" s="20"/>
      <c r="W54" s="20"/>
      <c r="X54" s="20"/>
      <c r="Y54" s="20"/>
      <c r="Z54" s="20"/>
      <c r="AA54" s="20"/>
      <c r="AB54" s="3"/>
      <c r="AC54" s="20"/>
      <c r="AD54" s="3"/>
      <c r="AE54" s="3"/>
      <c r="AF54" s="20"/>
      <c r="AG54" s="20"/>
      <c r="AH54" s="3"/>
      <c r="AI54" s="3"/>
      <c r="AJ54" s="3"/>
      <c r="AK54" s="20"/>
      <c r="AL54" s="20"/>
      <c r="AM54" s="20"/>
      <c r="AN54" s="20"/>
      <c r="AO54" s="20"/>
      <c r="AP54" s="20"/>
      <c r="AQ54" s="3"/>
      <c r="AR54" s="20"/>
      <c r="AS54" s="3"/>
      <c r="AT54" s="3"/>
      <c r="AU54" s="20"/>
      <c r="AV54" s="20"/>
      <c r="AW54" s="3"/>
      <c r="AX54" s="3"/>
      <c r="AY54" s="3"/>
      <c r="AZ54" s="20"/>
      <c r="BA54" s="20"/>
      <c r="BB54" s="20"/>
      <c r="BC54" s="20"/>
      <c r="BD54" s="20"/>
      <c r="BE54" s="20"/>
      <c r="BF54" s="3"/>
      <c r="BG54" s="20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0"/>
      <c r="O55" s="3"/>
      <c r="P55" s="3"/>
      <c r="Q55" s="20"/>
      <c r="R55" s="20"/>
      <c r="S55" s="3"/>
      <c r="T55" s="3"/>
      <c r="U55" s="3"/>
      <c r="V55" s="20"/>
      <c r="W55" s="20"/>
      <c r="X55" s="20"/>
      <c r="Y55" s="20"/>
      <c r="Z55" s="20"/>
      <c r="AA55" s="20"/>
      <c r="AB55" s="3"/>
      <c r="AC55" s="20"/>
      <c r="AD55" s="3"/>
      <c r="AE55" s="3"/>
      <c r="AF55" s="20"/>
      <c r="AG55" s="20"/>
      <c r="AH55" s="3"/>
      <c r="AI55" s="3"/>
      <c r="AJ55" s="3"/>
      <c r="AK55" s="20"/>
      <c r="AL55" s="20"/>
      <c r="AM55" s="20"/>
      <c r="AN55" s="20"/>
      <c r="AO55" s="20"/>
      <c r="AP55" s="20"/>
      <c r="AQ55" s="3"/>
      <c r="AR55" s="20"/>
      <c r="AS55" s="3"/>
      <c r="AT55" s="3"/>
      <c r="AU55" s="20"/>
      <c r="AV55" s="20"/>
      <c r="AW55" s="3"/>
      <c r="AX55" s="3"/>
      <c r="AY55" s="3"/>
      <c r="AZ55" s="20"/>
      <c r="BA55" s="20"/>
      <c r="BB55" s="20"/>
      <c r="BC55" s="20"/>
      <c r="BD55" s="20"/>
      <c r="BE55" s="20"/>
      <c r="BF55" s="3"/>
      <c r="BG55" s="20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0"/>
      <c r="O56" s="3"/>
      <c r="P56" s="3"/>
      <c r="Q56" s="20"/>
      <c r="R56" s="20"/>
      <c r="S56" s="3"/>
      <c r="T56" s="3"/>
      <c r="U56" s="3"/>
      <c r="V56" s="20"/>
      <c r="W56" s="20"/>
      <c r="X56" s="20"/>
      <c r="Y56" s="20"/>
      <c r="Z56" s="20"/>
      <c r="AA56" s="20"/>
      <c r="AB56" s="3"/>
      <c r="AC56" s="20"/>
      <c r="AD56" s="3"/>
      <c r="AE56" s="3"/>
      <c r="AF56" s="20"/>
      <c r="AG56" s="20"/>
      <c r="AH56" s="3"/>
      <c r="AI56" s="3"/>
      <c r="AJ56" s="3"/>
      <c r="AK56" s="20"/>
      <c r="AL56" s="20"/>
      <c r="AM56" s="20"/>
      <c r="AN56" s="20"/>
      <c r="AO56" s="20"/>
      <c r="AP56" s="20"/>
      <c r="AQ56" s="3"/>
      <c r="AR56" s="20"/>
      <c r="AS56" s="3"/>
      <c r="AT56" s="3"/>
      <c r="AU56" s="20"/>
      <c r="AV56" s="20"/>
      <c r="AW56" s="3"/>
      <c r="AX56" s="3"/>
      <c r="AY56" s="3"/>
      <c r="AZ56" s="20"/>
      <c r="BA56" s="20"/>
      <c r="BB56" s="20"/>
      <c r="BC56" s="20"/>
      <c r="BD56" s="20"/>
      <c r="BE56" s="20"/>
      <c r="BF56" s="3"/>
      <c r="BG56" s="20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0"/>
      <c r="O57" s="3"/>
      <c r="P57" s="3"/>
      <c r="Q57" s="20"/>
      <c r="R57" s="20"/>
      <c r="S57" s="3"/>
      <c r="T57" s="3"/>
      <c r="U57" s="3"/>
      <c r="V57" s="20"/>
      <c r="W57" s="20"/>
      <c r="X57" s="20"/>
      <c r="Y57" s="20"/>
      <c r="Z57" s="20"/>
      <c r="AA57" s="20"/>
      <c r="AB57" s="3"/>
      <c r="AC57" s="20"/>
      <c r="AD57" s="3"/>
      <c r="AE57" s="3"/>
      <c r="AF57" s="20"/>
      <c r="AG57" s="20"/>
      <c r="AH57" s="3"/>
      <c r="AI57" s="3"/>
      <c r="AJ57" s="3"/>
      <c r="AK57" s="20"/>
      <c r="AL57" s="20"/>
      <c r="AM57" s="20"/>
      <c r="AN57" s="20"/>
      <c r="AO57" s="20"/>
      <c r="AP57" s="20"/>
      <c r="AQ57" s="3"/>
      <c r="AR57" s="20"/>
      <c r="AS57" s="3"/>
      <c r="AT57" s="3"/>
      <c r="AU57" s="20"/>
      <c r="AV57" s="20"/>
      <c r="AW57" s="3"/>
      <c r="AX57" s="3"/>
      <c r="AY57" s="3"/>
      <c r="AZ57" s="20"/>
      <c r="BA57" s="20"/>
      <c r="BB57" s="20"/>
      <c r="BC57" s="20"/>
      <c r="BD57" s="20"/>
      <c r="BE57" s="20"/>
      <c r="BF57" s="3"/>
      <c r="BG57" s="20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0"/>
      <c r="O58" s="3"/>
      <c r="P58" s="3"/>
      <c r="Q58" s="20"/>
      <c r="R58" s="20"/>
      <c r="S58" s="3"/>
      <c r="T58" s="3"/>
      <c r="U58" s="3"/>
      <c r="V58" s="20"/>
      <c r="W58" s="20"/>
      <c r="X58" s="20"/>
      <c r="Y58" s="20"/>
      <c r="Z58" s="20"/>
      <c r="AA58" s="20"/>
      <c r="AB58" s="3"/>
      <c r="AC58" s="20"/>
      <c r="AD58" s="3"/>
      <c r="AE58" s="3"/>
      <c r="AF58" s="20"/>
      <c r="AG58" s="20"/>
      <c r="AH58" s="3"/>
      <c r="AI58" s="3"/>
      <c r="AJ58" s="3"/>
      <c r="AK58" s="20"/>
      <c r="AL58" s="20"/>
      <c r="AM58" s="20"/>
      <c r="AN58" s="20"/>
      <c r="AO58" s="20"/>
      <c r="AP58" s="20"/>
      <c r="AQ58" s="3"/>
      <c r="AR58" s="20"/>
      <c r="AS58" s="3"/>
      <c r="AT58" s="3"/>
      <c r="AU58" s="20"/>
      <c r="AV58" s="20"/>
      <c r="AW58" s="3"/>
      <c r="AX58" s="3"/>
      <c r="AY58" s="3"/>
      <c r="AZ58" s="20"/>
      <c r="BA58" s="20"/>
      <c r="BB58" s="20"/>
      <c r="BC58" s="20"/>
      <c r="BD58" s="20"/>
      <c r="BE58" s="20"/>
      <c r="BF58" s="3"/>
      <c r="BG58" s="20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0"/>
      <c r="O59" s="3"/>
      <c r="P59" s="3"/>
      <c r="Q59" s="20"/>
      <c r="R59" s="20"/>
      <c r="S59" s="3"/>
      <c r="T59" s="3"/>
      <c r="U59" s="3"/>
      <c r="V59" s="20"/>
      <c r="W59" s="20"/>
      <c r="X59" s="20"/>
      <c r="Y59" s="20"/>
      <c r="Z59" s="20"/>
      <c r="AA59" s="20"/>
      <c r="AB59" s="3"/>
      <c r="AC59" s="20"/>
      <c r="AD59" s="3"/>
      <c r="AE59" s="3"/>
      <c r="AF59" s="20"/>
      <c r="AG59" s="20"/>
      <c r="AH59" s="3"/>
      <c r="AI59" s="3"/>
      <c r="AJ59" s="3"/>
      <c r="AK59" s="20"/>
      <c r="AL59" s="20"/>
      <c r="AM59" s="20"/>
      <c r="AN59" s="20"/>
      <c r="AO59" s="20"/>
      <c r="AP59" s="20"/>
      <c r="AQ59" s="3"/>
      <c r="AR59" s="20"/>
      <c r="AS59" s="3"/>
      <c r="AT59" s="3"/>
      <c r="AU59" s="20"/>
      <c r="AV59" s="20"/>
      <c r="AW59" s="3"/>
      <c r="AX59" s="3"/>
      <c r="AY59" s="3"/>
      <c r="AZ59" s="20"/>
      <c r="BA59" s="20"/>
      <c r="BB59" s="20"/>
      <c r="BC59" s="20"/>
      <c r="BD59" s="20"/>
      <c r="BE59" s="20"/>
      <c r="BF59" s="3"/>
      <c r="BG59" s="20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0"/>
      <c r="O60" s="3"/>
      <c r="P60" s="3"/>
      <c r="Q60" s="20"/>
      <c r="R60" s="20"/>
      <c r="S60" s="3"/>
      <c r="T60" s="3"/>
      <c r="U60" s="3"/>
      <c r="V60" s="20"/>
      <c r="W60" s="20"/>
      <c r="X60" s="20"/>
      <c r="Y60" s="20"/>
      <c r="Z60" s="20"/>
      <c r="AA60" s="20"/>
      <c r="AB60" s="3"/>
      <c r="AC60" s="20"/>
      <c r="AD60" s="3"/>
      <c r="AE60" s="3"/>
      <c r="AF60" s="20"/>
      <c r="AG60" s="20"/>
      <c r="AH60" s="3"/>
      <c r="AI60" s="3"/>
      <c r="AJ60" s="3"/>
      <c r="AK60" s="20"/>
      <c r="AL60" s="20"/>
      <c r="AM60" s="20"/>
      <c r="AN60" s="20"/>
      <c r="AO60" s="20"/>
      <c r="AP60" s="20"/>
      <c r="AQ60" s="3"/>
      <c r="AR60" s="20"/>
      <c r="AS60" s="3"/>
      <c r="AT60" s="3"/>
      <c r="AU60" s="20"/>
      <c r="AV60" s="20"/>
      <c r="AW60" s="3"/>
      <c r="AX60" s="3"/>
      <c r="AY60" s="3"/>
      <c r="AZ60" s="20"/>
      <c r="BA60" s="20"/>
      <c r="BB60" s="20"/>
      <c r="BC60" s="20"/>
      <c r="BD60" s="20"/>
      <c r="BE60" s="20"/>
      <c r="BF60" s="3"/>
      <c r="BG60" s="20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0"/>
      <c r="O61" s="3"/>
      <c r="P61" s="3"/>
      <c r="Q61" s="20"/>
      <c r="R61" s="20"/>
      <c r="S61" s="3"/>
      <c r="T61" s="3"/>
      <c r="U61" s="3"/>
      <c r="V61" s="20"/>
      <c r="W61" s="20"/>
      <c r="X61" s="20"/>
      <c r="Y61" s="20"/>
      <c r="Z61" s="20"/>
      <c r="AA61" s="20"/>
      <c r="AB61" s="3"/>
      <c r="AC61" s="20"/>
      <c r="AD61" s="3"/>
      <c r="AE61" s="3"/>
      <c r="AF61" s="20"/>
      <c r="AG61" s="20"/>
      <c r="AH61" s="3"/>
      <c r="AI61" s="3"/>
      <c r="AJ61" s="3"/>
      <c r="AK61" s="20"/>
      <c r="AL61" s="20"/>
      <c r="AM61" s="20"/>
      <c r="AN61" s="20"/>
      <c r="AO61" s="20"/>
      <c r="AP61" s="20"/>
      <c r="AQ61" s="3"/>
      <c r="AR61" s="20"/>
      <c r="AS61" s="3"/>
      <c r="AT61" s="3"/>
      <c r="AU61" s="20"/>
      <c r="AV61" s="20"/>
      <c r="AW61" s="3"/>
      <c r="AX61" s="3"/>
      <c r="AY61" s="3"/>
      <c r="AZ61" s="20"/>
      <c r="BA61" s="20"/>
      <c r="BB61" s="20"/>
      <c r="BC61" s="20"/>
      <c r="BD61" s="20"/>
      <c r="BE61" s="20"/>
      <c r="BF61" s="3"/>
      <c r="BG61" s="20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0"/>
      <c r="O62" s="3"/>
      <c r="P62" s="3"/>
      <c r="Q62" s="20"/>
      <c r="R62" s="20"/>
      <c r="S62" s="3"/>
      <c r="T62" s="3"/>
      <c r="U62" s="3"/>
      <c r="V62" s="20"/>
      <c r="W62" s="20"/>
      <c r="X62" s="20"/>
      <c r="Y62" s="20"/>
      <c r="Z62" s="20"/>
      <c r="AA62" s="20"/>
      <c r="AB62" s="3"/>
      <c r="AC62" s="20"/>
      <c r="AD62" s="3"/>
      <c r="AE62" s="3"/>
      <c r="AF62" s="20"/>
      <c r="AG62" s="20"/>
      <c r="AH62" s="3"/>
      <c r="AI62" s="3"/>
      <c r="AJ62" s="3"/>
      <c r="AK62" s="20"/>
      <c r="AL62" s="20"/>
      <c r="AM62" s="20"/>
      <c r="AN62" s="20"/>
      <c r="AO62" s="20"/>
      <c r="AP62" s="20"/>
      <c r="AQ62" s="3"/>
      <c r="AR62" s="20"/>
      <c r="AS62" s="3"/>
      <c r="AT62" s="3"/>
      <c r="AU62" s="20"/>
      <c r="AV62" s="20"/>
      <c r="AW62" s="3"/>
      <c r="AX62" s="3"/>
      <c r="AY62" s="3"/>
      <c r="AZ62" s="20"/>
      <c r="BA62" s="20"/>
      <c r="BB62" s="20"/>
      <c r="BC62" s="20"/>
      <c r="BD62" s="20"/>
      <c r="BE62" s="20"/>
      <c r="BF62" s="3"/>
      <c r="BG62" s="20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0"/>
      <c r="O63" s="3"/>
      <c r="P63" s="3"/>
      <c r="Q63" s="20"/>
      <c r="R63" s="20"/>
      <c r="S63" s="3"/>
      <c r="T63" s="3"/>
      <c r="U63" s="3"/>
      <c r="V63" s="20"/>
      <c r="W63" s="20"/>
      <c r="X63" s="20"/>
      <c r="Y63" s="20"/>
      <c r="Z63" s="20"/>
      <c r="AA63" s="20"/>
      <c r="AB63" s="3"/>
      <c r="AC63" s="20"/>
      <c r="AD63" s="3"/>
      <c r="AE63" s="3"/>
      <c r="AF63" s="20"/>
      <c r="AG63" s="20"/>
      <c r="AH63" s="3"/>
      <c r="AI63" s="3"/>
      <c r="AJ63" s="3"/>
      <c r="AK63" s="20"/>
      <c r="AL63" s="20"/>
      <c r="AM63" s="20"/>
      <c r="AN63" s="20"/>
      <c r="AO63" s="20"/>
      <c r="AP63" s="20"/>
      <c r="AQ63" s="3"/>
      <c r="AR63" s="20"/>
      <c r="AS63" s="3"/>
      <c r="AT63" s="3"/>
      <c r="AU63" s="20"/>
      <c r="AV63" s="20"/>
      <c r="AW63" s="3"/>
      <c r="AX63" s="3"/>
      <c r="AY63" s="3"/>
      <c r="AZ63" s="20"/>
      <c r="BA63" s="20"/>
      <c r="BB63" s="20"/>
      <c r="BC63" s="20"/>
      <c r="BD63" s="20"/>
      <c r="BE63" s="20"/>
      <c r="BF63" s="3"/>
      <c r="BG63" s="20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20"/>
      <c r="O64" s="3"/>
      <c r="P64" s="3"/>
      <c r="Q64" s="20"/>
      <c r="R64" s="20"/>
      <c r="S64" s="3"/>
      <c r="T64" s="3"/>
      <c r="U64" s="3"/>
      <c r="V64" s="20"/>
      <c r="W64" s="20"/>
      <c r="X64" s="20"/>
      <c r="Y64" s="20"/>
      <c r="Z64" s="20"/>
      <c r="AA64" s="20"/>
      <c r="AB64" s="3"/>
      <c r="AC64" s="20"/>
      <c r="AD64" s="3"/>
      <c r="AE64" s="3"/>
      <c r="AF64" s="20"/>
      <c r="AG64" s="20"/>
      <c r="AH64" s="3"/>
      <c r="AI64" s="3"/>
      <c r="AJ64" s="3"/>
      <c r="AK64" s="20"/>
      <c r="AL64" s="20"/>
      <c r="AM64" s="20"/>
      <c r="AN64" s="20"/>
      <c r="AO64" s="20"/>
      <c r="AP64" s="20"/>
      <c r="AQ64" s="3"/>
      <c r="AR64" s="20"/>
      <c r="AS64" s="3"/>
      <c r="AT64" s="3"/>
      <c r="AU64" s="20"/>
      <c r="AV64" s="20"/>
      <c r="AW64" s="3"/>
      <c r="AX64" s="3"/>
      <c r="AY64" s="3"/>
      <c r="AZ64" s="20"/>
      <c r="BA64" s="20"/>
      <c r="BB64" s="20"/>
      <c r="BC64" s="20"/>
      <c r="BD64" s="20"/>
      <c r="BE64" s="20"/>
      <c r="BF64" s="3"/>
      <c r="BG64" s="20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20"/>
      <c r="O65" s="3"/>
      <c r="P65" s="3"/>
      <c r="Q65" s="20"/>
      <c r="R65" s="20"/>
      <c r="S65" s="3"/>
      <c r="T65" s="3"/>
      <c r="U65" s="3"/>
      <c r="V65" s="20"/>
      <c r="W65" s="20"/>
      <c r="X65" s="20"/>
      <c r="Y65" s="20"/>
      <c r="Z65" s="20"/>
      <c r="AA65" s="20"/>
      <c r="AB65" s="3"/>
      <c r="AC65" s="20"/>
      <c r="AD65" s="3"/>
      <c r="AE65" s="3"/>
      <c r="AF65" s="20"/>
      <c r="AG65" s="20"/>
      <c r="AH65" s="3"/>
      <c r="AI65" s="3"/>
      <c r="AJ65" s="3"/>
      <c r="AK65" s="20"/>
      <c r="AL65" s="20"/>
      <c r="AM65" s="20"/>
      <c r="AN65" s="20"/>
      <c r="AO65" s="20"/>
      <c r="AP65" s="20"/>
      <c r="AQ65" s="3"/>
      <c r="AR65" s="20"/>
      <c r="AS65" s="3"/>
      <c r="AT65" s="3"/>
      <c r="AU65" s="20"/>
      <c r="AV65" s="20"/>
      <c r="AW65" s="3"/>
      <c r="AX65" s="3"/>
      <c r="AY65" s="3"/>
      <c r="AZ65" s="20"/>
      <c r="BA65" s="20"/>
      <c r="BB65" s="20"/>
      <c r="BC65" s="20"/>
      <c r="BD65" s="20"/>
      <c r="BE65" s="20"/>
      <c r="BF65" s="3"/>
      <c r="BG65" s="20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0"/>
      <c r="O66" s="3"/>
      <c r="P66" s="3"/>
      <c r="Q66" s="20"/>
      <c r="R66" s="20"/>
      <c r="S66" s="3"/>
      <c r="T66" s="3"/>
      <c r="U66" s="3"/>
      <c r="V66" s="20"/>
      <c r="W66" s="20"/>
      <c r="X66" s="20"/>
      <c r="Y66" s="20"/>
      <c r="Z66" s="20"/>
      <c r="AA66" s="20"/>
      <c r="AB66" s="3"/>
      <c r="AC66" s="20"/>
      <c r="AD66" s="3"/>
      <c r="AE66" s="3"/>
      <c r="AF66" s="20"/>
      <c r="AG66" s="20"/>
      <c r="AH66" s="3"/>
      <c r="AI66" s="3"/>
      <c r="AJ66" s="3"/>
      <c r="AK66" s="20"/>
      <c r="AL66" s="20"/>
      <c r="AM66" s="20"/>
      <c r="AN66" s="20"/>
      <c r="AO66" s="20"/>
      <c r="AP66" s="20"/>
      <c r="AQ66" s="3"/>
      <c r="AR66" s="20"/>
      <c r="AS66" s="3"/>
      <c r="AT66" s="3"/>
      <c r="AU66" s="20"/>
      <c r="AV66" s="20"/>
      <c r="AW66" s="3"/>
      <c r="AX66" s="3"/>
      <c r="AY66" s="3"/>
      <c r="AZ66" s="20"/>
      <c r="BA66" s="20"/>
      <c r="BB66" s="20"/>
      <c r="BC66" s="20"/>
      <c r="BD66" s="20"/>
      <c r="BE66" s="20"/>
      <c r="BF66" s="3"/>
      <c r="BG66" s="20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0"/>
      <c r="O67" s="3"/>
      <c r="P67" s="3"/>
      <c r="Q67" s="20"/>
      <c r="R67" s="20"/>
      <c r="S67" s="3"/>
      <c r="T67" s="3"/>
      <c r="U67" s="3"/>
      <c r="V67" s="20"/>
      <c r="W67" s="20"/>
      <c r="X67" s="20"/>
      <c r="Y67" s="20"/>
      <c r="Z67" s="20"/>
      <c r="AA67" s="20"/>
      <c r="AB67" s="3"/>
      <c r="AC67" s="20"/>
      <c r="AD67" s="3"/>
      <c r="AE67" s="3"/>
      <c r="AF67" s="20"/>
      <c r="AG67" s="20"/>
      <c r="AH67" s="3"/>
      <c r="AI67" s="3"/>
      <c r="AJ67" s="3"/>
      <c r="AK67" s="20"/>
      <c r="AL67" s="20"/>
      <c r="AM67" s="20"/>
      <c r="AN67" s="20"/>
      <c r="AO67" s="20"/>
      <c r="AP67" s="20"/>
      <c r="AQ67" s="3"/>
      <c r="AR67" s="20"/>
      <c r="AS67" s="3"/>
      <c r="AT67" s="3"/>
      <c r="AU67" s="20"/>
      <c r="AV67" s="20"/>
      <c r="AW67" s="3"/>
      <c r="AX67" s="3"/>
      <c r="AY67" s="3"/>
      <c r="AZ67" s="20"/>
      <c r="BA67" s="20"/>
      <c r="BB67" s="20"/>
      <c r="BC67" s="20"/>
      <c r="BD67" s="20"/>
      <c r="BE67" s="20"/>
      <c r="BF67" s="3"/>
      <c r="BG67" s="20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0"/>
      <c r="O68" s="3"/>
      <c r="P68" s="3"/>
      <c r="Q68" s="20"/>
      <c r="R68" s="20"/>
      <c r="S68" s="3"/>
      <c r="T68" s="3"/>
      <c r="U68" s="3"/>
      <c r="V68" s="20"/>
      <c r="W68" s="20"/>
      <c r="X68" s="20"/>
      <c r="Y68" s="20"/>
      <c r="Z68" s="20"/>
      <c r="AA68" s="20"/>
      <c r="AB68" s="3"/>
      <c r="AC68" s="20"/>
      <c r="AD68" s="3"/>
      <c r="AE68" s="3"/>
      <c r="AF68" s="20"/>
      <c r="AG68" s="20"/>
      <c r="AH68" s="3"/>
      <c r="AI68" s="3"/>
      <c r="AJ68" s="3"/>
      <c r="AK68" s="20"/>
      <c r="AL68" s="20"/>
      <c r="AM68" s="20"/>
      <c r="AN68" s="20"/>
      <c r="AO68" s="20"/>
      <c r="AP68" s="20"/>
      <c r="AQ68" s="3"/>
      <c r="AR68" s="20"/>
      <c r="AS68" s="3"/>
      <c r="AT68" s="3"/>
      <c r="AU68" s="20"/>
      <c r="AV68" s="20"/>
      <c r="AW68" s="3"/>
      <c r="AX68" s="3"/>
      <c r="AY68" s="3"/>
      <c r="AZ68" s="20"/>
      <c r="BA68" s="20"/>
      <c r="BB68" s="20"/>
      <c r="BC68" s="20"/>
      <c r="BD68" s="20"/>
      <c r="BE68" s="20"/>
      <c r="BF68" s="3"/>
      <c r="BG68" s="20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0"/>
      <c r="O69" s="3"/>
      <c r="P69" s="3"/>
      <c r="Q69" s="20"/>
      <c r="R69" s="20"/>
      <c r="S69" s="3"/>
      <c r="T69" s="3"/>
      <c r="U69" s="3"/>
      <c r="V69" s="20"/>
      <c r="W69" s="20"/>
      <c r="X69" s="20"/>
      <c r="Y69" s="20"/>
      <c r="Z69" s="20"/>
      <c r="AA69" s="20"/>
      <c r="AB69" s="3"/>
      <c r="AC69" s="20"/>
      <c r="AD69" s="3"/>
      <c r="AE69" s="3"/>
      <c r="AF69" s="20"/>
      <c r="AG69" s="20"/>
      <c r="AH69" s="3"/>
      <c r="AI69" s="3"/>
      <c r="AJ69" s="3"/>
      <c r="AK69" s="20"/>
      <c r="AL69" s="20"/>
      <c r="AM69" s="20"/>
      <c r="AN69" s="20"/>
      <c r="AO69" s="20"/>
      <c r="AP69" s="20"/>
      <c r="AQ69" s="3"/>
      <c r="AR69" s="20"/>
      <c r="AS69" s="3"/>
      <c r="AT69" s="3"/>
      <c r="AU69" s="20"/>
      <c r="AV69" s="20"/>
      <c r="AW69" s="3"/>
      <c r="AX69" s="3"/>
      <c r="AY69" s="3"/>
      <c r="AZ69" s="20"/>
      <c r="BA69" s="20"/>
      <c r="BB69" s="20"/>
      <c r="BC69" s="20"/>
      <c r="BD69" s="20"/>
      <c r="BE69" s="20"/>
      <c r="BF69" s="3"/>
      <c r="BG69" s="20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20"/>
      <c r="O70" s="3"/>
      <c r="P70" s="3"/>
      <c r="Q70" s="20"/>
      <c r="R70" s="20"/>
      <c r="S70" s="3"/>
      <c r="T70" s="3"/>
      <c r="U70" s="3"/>
      <c r="V70" s="20"/>
      <c r="W70" s="20"/>
      <c r="X70" s="20"/>
      <c r="Y70" s="20"/>
      <c r="Z70" s="20"/>
      <c r="AA70" s="20"/>
      <c r="AB70" s="3"/>
      <c r="AC70" s="20"/>
      <c r="AD70" s="3"/>
      <c r="AE70" s="3"/>
      <c r="AF70" s="20"/>
      <c r="AG70" s="20"/>
      <c r="AH70" s="3"/>
      <c r="AI70" s="3"/>
      <c r="AJ70" s="3"/>
      <c r="AK70" s="20"/>
      <c r="AL70" s="20"/>
      <c r="AM70" s="20"/>
      <c r="AN70" s="20"/>
      <c r="AO70" s="20"/>
      <c r="AP70" s="20"/>
      <c r="AQ70" s="3"/>
      <c r="AR70" s="20"/>
      <c r="AS70" s="3"/>
      <c r="AT70" s="3"/>
      <c r="AU70" s="20"/>
      <c r="AV70" s="20"/>
      <c r="AW70" s="3"/>
      <c r="AX70" s="3"/>
      <c r="AY70" s="3"/>
      <c r="AZ70" s="20"/>
      <c r="BA70" s="20"/>
      <c r="BB70" s="20"/>
      <c r="BC70" s="20"/>
      <c r="BD70" s="20"/>
      <c r="BE70" s="20"/>
      <c r="BF70" s="3"/>
      <c r="BG70" s="20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0"/>
      <c r="O71" s="3"/>
      <c r="P71" s="3"/>
      <c r="Q71" s="20"/>
      <c r="R71" s="20"/>
      <c r="S71" s="3"/>
      <c r="T71" s="3"/>
      <c r="U71" s="3"/>
      <c r="V71" s="20"/>
      <c r="W71" s="20"/>
      <c r="X71" s="20"/>
      <c r="Y71" s="20"/>
      <c r="Z71" s="20"/>
      <c r="AA71" s="20"/>
      <c r="AB71" s="3"/>
      <c r="AC71" s="20"/>
      <c r="AD71" s="3"/>
      <c r="AE71" s="3"/>
      <c r="AF71" s="20"/>
      <c r="AG71" s="20"/>
      <c r="AH71" s="3"/>
      <c r="AI71" s="3"/>
      <c r="AJ71" s="3"/>
      <c r="AK71" s="20"/>
      <c r="AL71" s="20"/>
      <c r="AM71" s="20"/>
      <c r="AN71" s="20"/>
      <c r="AO71" s="20"/>
      <c r="AP71" s="20"/>
      <c r="AQ71" s="3"/>
      <c r="AR71" s="20"/>
      <c r="AS71" s="3"/>
      <c r="AT71" s="3"/>
      <c r="AU71" s="20"/>
      <c r="AV71" s="20"/>
      <c r="AW71" s="3"/>
      <c r="AX71" s="3"/>
      <c r="AY71" s="3"/>
      <c r="AZ71" s="20"/>
      <c r="BA71" s="20"/>
      <c r="BB71" s="20"/>
      <c r="BC71" s="20"/>
      <c r="BD71" s="20"/>
      <c r="BE71" s="20"/>
      <c r="BF71" s="3"/>
      <c r="BG71" s="20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20"/>
      <c r="O72" s="3"/>
      <c r="P72" s="3"/>
      <c r="Q72" s="20"/>
      <c r="R72" s="20"/>
      <c r="S72" s="3"/>
      <c r="T72" s="3"/>
      <c r="U72" s="3"/>
      <c r="V72" s="20"/>
      <c r="W72" s="20"/>
      <c r="X72" s="20"/>
      <c r="Y72" s="20"/>
      <c r="Z72" s="20"/>
      <c r="AA72" s="20"/>
      <c r="AB72" s="3"/>
      <c r="AC72" s="20"/>
      <c r="AD72" s="3"/>
      <c r="AE72" s="3"/>
      <c r="AF72" s="20"/>
      <c r="AG72" s="20"/>
      <c r="AH72" s="3"/>
      <c r="AI72" s="3"/>
      <c r="AJ72" s="3"/>
      <c r="AK72" s="20"/>
      <c r="AL72" s="20"/>
      <c r="AM72" s="20"/>
      <c r="AN72" s="20"/>
      <c r="AO72" s="20"/>
      <c r="AP72" s="20"/>
      <c r="AQ72" s="3"/>
      <c r="AR72" s="20"/>
      <c r="AS72" s="3"/>
      <c r="AT72" s="3"/>
      <c r="AU72" s="20"/>
      <c r="AV72" s="20"/>
      <c r="AW72" s="3"/>
      <c r="AX72" s="3"/>
      <c r="AY72" s="3"/>
      <c r="AZ72" s="20"/>
      <c r="BA72" s="20"/>
      <c r="BB72" s="20"/>
      <c r="BC72" s="20"/>
      <c r="BD72" s="20"/>
      <c r="BE72" s="20"/>
      <c r="BF72" s="3"/>
      <c r="BG72" s="20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0"/>
      <c r="O73" s="3"/>
      <c r="P73" s="3"/>
      <c r="Q73" s="20"/>
      <c r="R73" s="20"/>
      <c r="S73" s="3"/>
      <c r="T73" s="3"/>
      <c r="U73" s="3"/>
      <c r="V73" s="20"/>
      <c r="W73" s="20"/>
      <c r="X73" s="20"/>
      <c r="Y73" s="20"/>
      <c r="Z73" s="20"/>
      <c r="AA73" s="20"/>
      <c r="AB73" s="3"/>
      <c r="AC73" s="20"/>
      <c r="AD73" s="3"/>
      <c r="AE73" s="3"/>
      <c r="AF73" s="20"/>
      <c r="AG73" s="20"/>
      <c r="AH73" s="3"/>
      <c r="AI73" s="3"/>
      <c r="AJ73" s="3"/>
      <c r="AK73" s="20"/>
      <c r="AL73" s="20"/>
      <c r="AM73" s="20"/>
      <c r="AN73" s="20"/>
      <c r="AO73" s="20"/>
      <c r="AP73" s="20"/>
      <c r="AQ73" s="3"/>
      <c r="AR73" s="20"/>
      <c r="AS73" s="3"/>
      <c r="AT73" s="3"/>
      <c r="AU73" s="20"/>
      <c r="AV73" s="20"/>
      <c r="AW73" s="3"/>
      <c r="AX73" s="3"/>
      <c r="AY73" s="3"/>
      <c r="AZ73" s="20"/>
      <c r="BA73" s="20"/>
      <c r="BB73" s="20"/>
      <c r="BC73" s="20"/>
      <c r="BD73" s="20"/>
      <c r="BE73" s="20"/>
      <c r="BF73" s="3"/>
      <c r="BG73" s="20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20"/>
      <c r="O74" s="3"/>
      <c r="P74" s="3"/>
      <c r="Q74" s="20"/>
      <c r="R74" s="20"/>
      <c r="S74" s="3"/>
      <c r="T74" s="3"/>
      <c r="U74" s="3"/>
      <c r="V74" s="20"/>
      <c r="W74" s="20"/>
      <c r="X74" s="20"/>
      <c r="Y74" s="20"/>
      <c r="Z74" s="20"/>
      <c r="AA74" s="20"/>
      <c r="AB74" s="3"/>
      <c r="AC74" s="20"/>
      <c r="AD74" s="3"/>
      <c r="AE74" s="3"/>
      <c r="AF74" s="20"/>
      <c r="AG74" s="20"/>
      <c r="AH74" s="3"/>
      <c r="AI74" s="3"/>
      <c r="AJ74" s="3"/>
      <c r="AK74" s="20"/>
      <c r="AL74" s="20"/>
      <c r="AM74" s="20"/>
      <c r="AN74" s="20"/>
      <c r="AO74" s="20"/>
      <c r="AP74" s="20"/>
      <c r="AQ74" s="3"/>
      <c r="AR74" s="20"/>
      <c r="AS74" s="3"/>
      <c r="AT74" s="3"/>
      <c r="AU74" s="20"/>
      <c r="AV74" s="20"/>
      <c r="AW74" s="3"/>
      <c r="AX74" s="3"/>
      <c r="AY74" s="3"/>
      <c r="AZ74" s="20"/>
      <c r="BA74" s="20"/>
      <c r="BB74" s="20"/>
      <c r="BC74" s="20"/>
      <c r="BD74" s="20"/>
      <c r="BE74" s="20"/>
      <c r="BF74" s="3"/>
      <c r="BG74" s="20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20"/>
      <c r="O75" s="3"/>
      <c r="P75" s="3"/>
      <c r="Q75" s="20"/>
      <c r="R75" s="20"/>
      <c r="S75" s="3"/>
      <c r="T75" s="3"/>
      <c r="U75" s="3"/>
      <c r="V75" s="20"/>
      <c r="W75" s="20"/>
      <c r="X75" s="20"/>
      <c r="Y75" s="20"/>
      <c r="Z75" s="20"/>
      <c r="AA75" s="20"/>
      <c r="AB75" s="3"/>
      <c r="AC75" s="20"/>
      <c r="AD75" s="3"/>
      <c r="AE75" s="3"/>
      <c r="AF75" s="20"/>
      <c r="AG75" s="20"/>
      <c r="AH75" s="3"/>
      <c r="AI75" s="3"/>
      <c r="AJ75" s="3"/>
      <c r="AK75" s="20"/>
      <c r="AL75" s="20"/>
      <c r="AM75" s="20"/>
      <c r="AN75" s="20"/>
      <c r="AO75" s="20"/>
      <c r="AP75" s="20"/>
      <c r="AQ75" s="3"/>
      <c r="AR75" s="20"/>
      <c r="AS75" s="3"/>
      <c r="AT75" s="3"/>
      <c r="AU75" s="20"/>
      <c r="AV75" s="20"/>
      <c r="AW75" s="3"/>
      <c r="AX75" s="3"/>
      <c r="AY75" s="3"/>
      <c r="AZ75" s="20"/>
      <c r="BA75" s="20"/>
      <c r="BB75" s="20"/>
      <c r="BC75" s="20"/>
      <c r="BD75" s="20"/>
      <c r="BE75" s="20"/>
      <c r="BF75" s="3"/>
      <c r="BG75" s="20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20"/>
      <c r="O76" s="3"/>
      <c r="P76" s="3"/>
      <c r="Q76" s="20"/>
      <c r="R76" s="20"/>
      <c r="S76" s="3"/>
      <c r="T76" s="3"/>
      <c r="U76" s="3"/>
      <c r="V76" s="20"/>
      <c r="W76" s="20"/>
      <c r="X76" s="20"/>
      <c r="Y76" s="20"/>
      <c r="Z76" s="20"/>
      <c r="AA76" s="20"/>
      <c r="AB76" s="3"/>
      <c r="AC76" s="20"/>
      <c r="AD76" s="3"/>
      <c r="AE76" s="3"/>
      <c r="AF76" s="20"/>
      <c r="AG76" s="20"/>
      <c r="AH76" s="3"/>
      <c r="AI76" s="3"/>
      <c r="AJ76" s="3"/>
      <c r="AK76" s="20"/>
      <c r="AL76" s="20"/>
      <c r="AM76" s="20"/>
      <c r="AN76" s="20"/>
      <c r="AO76" s="20"/>
      <c r="AP76" s="20"/>
      <c r="AQ76" s="3"/>
      <c r="AR76" s="20"/>
      <c r="AS76" s="3"/>
      <c r="AT76" s="3"/>
      <c r="AU76" s="20"/>
      <c r="AV76" s="20"/>
      <c r="AW76" s="3"/>
      <c r="AX76" s="3"/>
      <c r="AY76" s="3"/>
      <c r="AZ76" s="20"/>
      <c r="BA76" s="20"/>
      <c r="BB76" s="20"/>
      <c r="BC76" s="20"/>
      <c r="BD76" s="20"/>
      <c r="BE76" s="20"/>
      <c r="BF76" s="3"/>
      <c r="BG76" s="20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</sheetData>
  <sheetProtection/>
  <mergeCells count="4">
    <mergeCell ref="A1:B1"/>
    <mergeCell ref="BJ1:BP1"/>
    <mergeCell ref="BP5:BP15"/>
    <mergeCell ref="BN7:BN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93"/>
  <sheetViews>
    <sheetView zoomScalePageLayoutView="0" workbookViewId="0" topLeftCell="M24">
      <selection activeCell="N41" sqref="N41"/>
    </sheetView>
  </sheetViews>
  <sheetFormatPr defaultColWidth="9.140625" defaultRowHeight="15"/>
  <cols>
    <col min="1" max="1" width="9.140625" style="160" customWidth="1"/>
    <col min="2" max="2" width="52.7109375" style="160" customWidth="1"/>
    <col min="3" max="4" width="5.7109375" style="160" customWidth="1"/>
    <col min="5" max="5" width="52.8515625" style="160" customWidth="1"/>
    <col min="6" max="7" width="9.57421875" style="160" customWidth="1"/>
    <col min="8" max="8" width="52.8515625" style="160" customWidth="1"/>
    <col min="9" max="10" width="5.7109375" style="160" customWidth="1"/>
    <col min="11" max="11" width="52.8515625" style="160" customWidth="1"/>
    <col min="12" max="12" width="9.57421875" style="160" customWidth="1"/>
    <col min="13" max="13" width="5.7109375" style="160" customWidth="1"/>
    <col min="14" max="14" width="75.421875" style="160" customWidth="1"/>
    <col min="15" max="44" width="3.7109375" style="160" customWidth="1"/>
    <col min="45" max="47" width="5.7109375" style="160" customWidth="1"/>
    <col min="48" max="48" width="9.00390625" style="160" bestFit="1" customWidth="1"/>
    <col min="49" max="16384" width="9.140625" style="160" customWidth="1"/>
  </cols>
  <sheetData>
    <row r="1" spans="1:15" ht="15" customHeight="1">
      <c r="A1" s="155" t="s">
        <v>104</v>
      </c>
      <c r="B1" s="156" t="s">
        <v>105</v>
      </c>
      <c r="C1" s="156"/>
      <c r="D1" s="156"/>
      <c r="E1" s="156"/>
      <c r="F1" s="157"/>
      <c r="G1" s="155" t="s">
        <v>104</v>
      </c>
      <c r="H1" s="156" t="s">
        <v>105</v>
      </c>
      <c r="I1" s="156"/>
      <c r="J1" s="156"/>
      <c r="K1" s="156"/>
      <c r="L1" s="158"/>
      <c r="M1" s="159"/>
      <c r="N1" s="159"/>
      <c r="O1" s="158"/>
    </row>
    <row r="2" spans="1:15" ht="13.5" customHeight="1">
      <c r="A2" s="161"/>
      <c r="B2" s="156"/>
      <c r="C2" s="156"/>
      <c r="D2" s="156"/>
      <c r="E2" s="156"/>
      <c r="F2" s="162"/>
      <c r="G2" s="161"/>
      <c r="H2" s="156"/>
      <c r="I2" s="156"/>
      <c r="J2" s="156"/>
      <c r="K2" s="156"/>
      <c r="L2" s="162"/>
      <c r="M2" s="163"/>
      <c r="N2" s="163"/>
      <c r="O2" s="162"/>
    </row>
    <row r="3" spans="1:15" ht="27" customHeight="1">
      <c r="A3" s="164">
        <v>1</v>
      </c>
      <c r="B3" s="126" t="s">
        <v>106</v>
      </c>
      <c r="C3" s="165">
        <v>7</v>
      </c>
      <c r="D3" s="165">
        <v>13</v>
      </c>
      <c r="E3" s="126" t="s">
        <v>107</v>
      </c>
      <c r="F3" s="166"/>
      <c r="G3" s="164">
        <v>16</v>
      </c>
      <c r="H3" s="126" t="s">
        <v>107</v>
      </c>
      <c r="I3" s="167">
        <v>13</v>
      </c>
      <c r="J3" s="167">
        <v>0</v>
      </c>
      <c r="K3" s="126" t="s">
        <v>106</v>
      </c>
      <c r="L3" s="166"/>
      <c r="M3" s="163"/>
      <c r="N3" s="168"/>
      <c r="O3" s="166"/>
    </row>
    <row r="4" spans="1:15" ht="27" customHeight="1">
      <c r="A4" s="164">
        <v>2</v>
      </c>
      <c r="B4" s="126" t="s">
        <v>108</v>
      </c>
      <c r="C4" s="165">
        <v>13</v>
      </c>
      <c r="D4" s="165">
        <v>2</v>
      </c>
      <c r="E4" s="169" t="s">
        <v>109</v>
      </c>
      <c r="F4" s="166"/>
      <c r="G4" s="164">
        <v>17</v>
      </c>
      <c r="H4" s="169" t="s">
        <v>109</v>
      </c>
      <c r="I4" s="170">
        <v>2</v>
      </c>
      <c r="J4" s="170">
        <v>13</v>
      </c>
      <c r="K4" s="126" t="s">
        <v>108</v>
      </c>
      <c r="L4" s="166"/>
      <c r="M4" s="163"/>
      <c r="N4" s="168"/>
      <c r="O4" s="166"/>
    </row>
    <row r="5" spans="1:15" ht="27" customHeight="1">
      <c r="A5" s="171">
        <v>3</v>
      </c>
      <c r="B5" s="126" t="s">
        <v>110</v>
      </c>
      <c r="C5" s="165">
        <v>13</v>
      </c>
      <c r="D5" s="165">
        <v>9</v>
      </c>
      <c r="E5" s="169" t="s">
        <v>111</v>
      </c>
      <c r="F5" s="166"/>
      <c r="G5" s="164">
        <v>18</v>
      </c>
      <c r="H5" s="169" t="s">
        <v>111</v>
      </c>
      <c r="I5" s="170">
        <v>13</v>
      </c>
      <c r="J5" s="170">
        <v>0</v>
      </c>
      <c r="K5" s="126" t="s">
        <v>110</v>
      </c>
      <c r="L5" s="166"/>
      <c r="M5" s="163"/>
      <c r="N5" s="168"/>
      <c r="O5" s="166"/>
    </row>
    <row r="6" spans="1:15" ht="12" customHeight="1">
      <c r="A6" s="172"/>
      <c r="B6" s="173"/>
      <c r="C6" s="174"/>
      <c r="D6" s="174"/>
      <c r="E6" s="173"/>
      <c r="F6" s="166"/>
      <c r="G6" s="175"/>
      <c r="H6" s="173"/>
      <c r="I6" s="176"/>
      <c r="J6" s="176"/>
      <c r="K6" s="173"/>
      <c r="L6" s="166"/>
      <c r="M6" s="163"/>
      <c r="N6" s="168"/>
      <c r="O6" s="166"/>
    </row>
    <row r="7" spans="1:15" ht="24" customHeight="1">
      <c r="A7" s="177"/>
      <c r="B7" s="178"/>
      <c r="C7" s="179"/>
      <c r="D7" s="179"/>
      <c r="E7" s="178"/>
      <c r="F7" s="180"/>
      <c r="G7" s="177"/>
      <c r="H7" s="178"/>
      <c r="I7" s="181"/>
      <c r="J7" s="181"/>
      <c r="K7" s="178"/>
      <c r="L7" s="180"/>
      <c r="M7" s="163"/>
      <c r="N7" s="168"/>
      <c r="O7" s="180"/>
    </row>
    <row r="8" spans="1:15" ht="27" customHeight="1">
      <c r="A8" s="164">
        <v>4</v>
      </c>
      <c r="B8" s="126" t="s">
        <v>107</v>
      </c>
      <c r="C8" s="165">
        <v>3</v>
      </c>
      <c r="D8" s="165">
        <v>13</v>
      </c>
      <c r="E8" s="126" t="s">
        <v>108</v>
      </c>
      <c r="F8" s="180"/>
      <c r="G8" s="164">
        <v>19</v>
      </c>
      <c r="H8" s="126" t="s">
        <v>108</v>
      </c>
      <c r="I8" s="167">
        <v>13</v>
      </c>
      <c r="J8" s="167">
        <v>3</v>
      </c>
      <c r="K8" s="126" t="s">
        <v>107</v>
      </c>
      <c r="L8" s="180"/>
      <c r="M8" s="163"/>
      <c r="N8" s="168"/>
      <c r="O8" s="180"/>
    </row>
    <row r="9" spans="1:15" ht="27" customHeight="1">
      <c r="A9" s="164">
        <v>5</v>
      </c>
      <c r="B9" s="169" t="s">
        <v>111</v>
      </c>
      <c r="C9" s="182">
        <v>13</v>
      </c>
      <c r="D9" s="182">
        <v>2</v>
      </c>
      <c r="E9" s="126" t="s">
        <v>106</v>
      </c>
      <c r="F9" s="180"/>
      <c r="G9" s="164">
        <v>20</v>
      </c>
      <c r="H9" s="126" t="s">
        <v>106</v>
      </c>
      <c r="I9" s="167">
        <v>0</v>
      </c>
      <c r="J9" s="167">
        <v>13</v>
      </c>
      <c r="K9" s="169" t="s">
        <v>111</v>
      </c>
      <c r="L9" s="180"/>
      <c r="M9" s="180"/>
      <c r="N9" s="180"/>
      <c r="O9" s="180"/>
    </row>
    <row r="10" spans="1:15" ht="27" customHeight="1">
      <c r="A10" s="164">
        <v>6</v>
      </c>
      <c r="B10" s="169" t="s">
        <v>109</v>
      </c>
      <c r="C10" s="182">
        <v>12</v>
      </c>
      <c r="D10" s="182">
        <v>11</v>
      </c>
      <c r="E10" s="126" t="s">
        <v>110</v>
      </c>
      <c r="F10" s="180"/>
      <c r="G10" s="164">
        <v>21</v>
      </c>
      <c r="H10" s="126" t="s">
        <v>110</v>
      </c>
      <c r="I10" s="167">
        <v>0</v>
      </c>
      <c r="J10" s="167">
        <v>13</v>
      </c>
      <c r="K10" s="169" t="s">
        <v>109</v>
      </c>
      <c r="L10" s="180"/>
      <c r="M10" s="180"/>
      <c r="N10" s="180"/>
      <c r="O10" s="180"/>
    </row>
    <row r="11" spans="1:15" ht="12" customHeight="1">
      <c r="A11" s="177"/>
      <c r="B11" s="178"/>
      <c r="C11" s="179"/>
      <c r="D11" s="179"/>
      <c r="E11" s="178"/>
      <c r="F11" s="180"/>
      <c r="G11" s="177"/>
      <c r="H11" s="178"/>
      <c r="I11" s="181"/>
      <c r="J11" s="181"/>
      <c r="K11" s="178"/>
      <c r="L11" s="180"/>
      <c r="M11" s="180"/>
      <c r="N11" s="180"/>
      <c r="O11" s="180"/>
    </row>
    <row r="12" spans="1:15" ht="24" customHeight="1">
      <c r="A12" s="177"/>
      <c r="B12" s="178"/>
      <c r="C12" s="179"/>
      <c r="D12" s="179"/>
      <c r="E12" s="178"/>
      <c r="F12" s="180"/>
      <c r="G12" s="177"/>
      <c r="H12" s="178"/>
      <c r="I12" s="181"/>
      <c r="J12" s="181"/>
      <c r="K12" s="178"/>
      <c r="L12" s="180"/>
      <c r="M12" s="180"/>
      <c r="N12" s="180"/>
      <c r="O12" s="180"/>
    </row>
    <row r="13" spans="1:15" ht="27" customHeight="1">
      <c r="A13" s="164">
        <v>7</v>
      </c>
      <c r="B13" s="126" t="s">
        <v>107</v>
      </c>
      <c r="C13" s="165">
        <v>13</v>
      </c>
      <c r="D13" s="165">
        <v>11</v>
      </c>
      <c r="E13" s="169" t="s">
        <v>111</v>
      </c>
      <c r="F13" s="180"/>
      <c r="G13" s="164">
        <v>22</v>
      </c>
      <c r="H13" s="169" t="s">
        <v>111</v>
      </c>
      <c r="I13" s="170">
        <v>13</v>
      </c>
      <c r="J13" s="170">
        <v>0</v>
      </c>
      <c r="K13" s="126" t="s">
        <v>107</v>
      </c>
      <c r="L13" s="180"/>
      <c r="M13" s="180"/>
      <c r="N13" s="180"/>
      <c r="O13" s="180"/>
    </row>
    <row r="14" spans="1:15" ht="27" customHeight="1">
      <c r="A14" s="164">
        <v>8</v>
      </c>
      <c r="B14" s="126" t="s">
        <v>108</v>
      </c>
      <c r="C14" s="165">
        <v>13</v>
      </c>
      <c r="D14" s="165">
        <v>7</v>
      </c>
      <c r="E14" s="126" t="s">
        <v>110</v>
      </c>
      <c r="F14" s="180"/>
      <c r="G14" s="164">
        <v>23</v>
      </c>
      <c r="H14" s="126" t="s">
        <v>110</v>
      </c>
      <c r="I14" s="167">
        <v>0</v>
      </c>
      <c r="J14" s="167">
        <v>13</v>
      </c>
      <c r="K14" s="126" t="s">
        <v>108</v>
      </c>
      <c r="L14" s="180"/>
      <c r="M14" s="180"/>
      <c r="N14" s="180"/>
      <c r="O14" s="180"/>
    </row>
    <row r="15" spans="1:15" ht="27" customHeight="1">
      <c r="A15" s="164">
        <v>9</v>
      </c>
      <c r="B15" s="126" t="s">
        <v>106</v>
      </c>
      <c r="C15" s="165">
        <v>10</v>
      </c>
      <c r="D15" s="165">
        <v>13</v>
      </c>
      <c r="E15" s="169" t="s">
        <v>109</v>
      </c>
      <c r="F15" s="180"/>
      <c r="G15" s="164">
        <v>24</v>
      </c>
      <c r="H15" s="169" t="s">
        <v>109</v>
      </c>
      <c r="I15" s="170">
        <v>13</v>
      </c>
      <c r="J15" s="170">
        <v>0</v>
      </c>
      <c r="K15" s="126" t="s">
        <v>106</v>
      </c>
      <c r="L15" s="180"/>
      <c r="M15" s="180"/>
      <c r="N15" s="180"/>
      <c r="O15" s="180"/>
    </row>
    <row r="16" spans="1:15" ht="12" customHeight="1">
      <c r="A16" s="177"/>
      <c r="B16" s="178"/>
      <c r="C16" s="179"/>
      <c r="D16" s="179"/>
      <c r="E16" s="178"/>
      <c r="F16" s="180"/>
      <c r="G16" s="177"/>
      <c r="H16" s="178"/>
      <c r="I16" s="181"/>
      <c r="J16" s="181"/>
      <c r="K16" s="178"/>
      <c r="L16" s="180"/>
      <c r="M16" s="183" t="s">
        <v>5</v>
      </c>
      <c r="N16" s="184"/>
      <c r="O16" s="180"/>
    </row>
    <row r="17" spans="1:15" ht="24" customHeight="1">
      <c r="A17" s="177"/>
      <c r="B17" s="178"/>
      <c r="C17" s="179"/>
      <c r="D17" s="179"/>
      <c r="E17" s="178"/>
      <c r="F17" s="180"/>
      <c r="G17" s="177"/>
      <c r="H17" s="178"/>
      <c r="I17" s="181"/>
      <c r="J17" s="181"/>
      <c r="K17" s="178"/>
      <c r="L17" s="180"/>
      <c r="M17" s="185" t="s">
        <v>4</v>
      </c>
      <c r="N17" s="2" t="s">
        <v>0</v>
      </c>
      <c r="O17" s="180"/>
    </row>
    <row r="18" spans="1:15" ht="27" customHeight="1">
      <c r="A18" s="164">
        <v>10</v>
      </c>
      <c r="B18" s="126" t="s">
        <v>110</v>
      </c>
      <c r="C18" s="165">
        <v>2</v>
      </c>
      <c r="D18" s="165">
        <v>13</v>
      </c>
      <c r="E18" s="126" t="s">
        <v>107</v>
      </c>
      <c r="F18" s="180"/>
      <c r="G18" s="164">
        <v>25</v>
      </c>
      <c r="H18" s="126" t="s">
        <v>107</v>
      </c>
      <c r="I18" s="167">
        <v>13</v>
      </c>
      <c r="J18" s="167">
        <v>0</v>
      </c>
      <c r="K18" s="126" t="s">
        <v>110</v>
      </c>
      <c r="L18" s="180"/>
      <c r="M18" s="2">
        <v>1</v>
      </c>
      <c r="N18" s="26" t="s">
        <v>107</v>
      </c>
      <c r="O18" s="180"/>
    </row>
    <row r="19" spans="1:15" ht="27" customHeight="1">
      <c r="A19" s="164">
        <v>11</v>
      </c>
      <c r="B19" s="169" t="s">
        <v>109</v>
      </c>
      <c r="C19" s="182">
        <v>10</v>
      </c>
      <c r="D19" s="182">
        <v>13</v>
      </c>
      <c r="E19" s="169" t="s">
        <v>111</v>
      </c>
      <c r="F19" s="186"/>
      <c r="G19" s="164">
        <v>26</v>
      </c>
      <c r="H19" s="169" t="s">
        <v>112</v>
      </c>
      <c r="I19" s="170">
        <v>6</v>
      </c>
      <c r="J19" s="170">
        <v>13</v>
      </c>
      <c r="K19" s="169" t="s">
        <v>109</v>
      </c>
      <c r="L19" s="186"/>
      <c r="M19" s="2">
        <v>2</v>
      </c>
      <c r="N19" s="26" t="s">
        <v>113</v>
      </c>
      <c r="O19" s="186"/>
    </row>
    <row r="20" spans="1:15" ht="27" customHeight="1">
      <c r="A20" s="164">
        <v>12</v>
      </c>
      <c r="B20" s="126" t="s">
        <v>108</v>
      </c>
      <c r="C20" s="165">
        <v>13</v>
      </c>
      <c r="D20" s="165">
        <v>0</v>
      </c>
      <c r="E20" s="126" t="s">
        <v>106</v>
      </c>
      <c r="F20" s="186"/>
      <c r="G20" s="164">
        <v>27</v>
      </c>
      <c r="H20" s="126" t="s">
        <v>106</v>
      </c>
      <c r="I20" s="167">
        <v>0</v>
      </c>
      <c r="J20" s="167">
        <v>13</v>
      </c>
      <c r="K20" s="126" t="s">
        <v>108</v>
      </c>
      <c r="L20" s="186"/>
      <c r="M20" s="2">
        <v>3</v>
      </c>
      <c r="N20" s="26" t="s">
        <v>110</v>
      </c>
      <c r="O20" s="186"/>
    </row>
    <row r="21" spans="1:15" ht="12" customHeight="1">
      <c r="A21" s="177"/>
      <c r="B21" s="187"/>
      <c r="C21" s="179"/>
      <c r="D21" s="179"/>
      <c r="E21" s="187"/>
      <c r="F21" s="186"/>
      <c r="G21" s="177"/>
      <c r="H21" s="187"/>
      <c r="I21" s="181"/>
      <c r="J21" s="181"/>
      <c r="K21" s="187"/>
      <c r="L21" s="186"/>
      <c r="M21" s="2">
        <v>4</v>
      </c>
      <c r="N21" s="26" t="s">
        <v>114</v>
      </c>
      <c r="O21" s="186"/>
    </row>
    <row r="22" spans="1:15" ht="24" customHeight="1">
      <c r="A22" s="177"/>
      <c r="B22" s="187"/>
      <c r="C22" s="179"/>
      <c r="D22" s="179"/>
      <c r="E22" s="187"/>
      <c r="F22" s="186"/>
      <c r="G22" s="177"/>
      <c r="H22" s="187"/>
      <c r="I22" s="181"/>
      <c r="J22" s="181"/>
      <c r="K22" s="187"/>
      <c r="L22" s="186"/>
      <c r="M22" s="2">
        <v>5</v>
      </c>
      <c r="N22" s="26" t="s">
        <v>108</v>
      </c>
      <c r="O22" s="186"/>
    </row>
    <row r="23" spans="1:15" ht="27" customHeight="1">
      <c r="A23" s="188" t="s">
        <v>115</v>
      </c>
      <c r="B23" s="126" t="s">
        <v>107</v>
      </c>
      <c r="C23" s="165">
        <v>5</v>
      </c>
      <c r="D23" s="165">
        <v>13</v>
      </c>
      <c r="E23" s="169" t="s">
        <v>109</v>
      </c>
      <c r="F23" s="186"/>
      <c r="G23" s="164">
        <v>28</v>
      </c>
      <c r="H23" s="169" t="s">
        <v>109</v>
      </c>
      <c r="I23" s="170">
        <v>13</v>
      </c>
      <c r="J23" s="170">
        <v>5</v>
      </c>
      <c r="K23" s="126" t="s">
        <v>107</v>
      </c>
      <c r="L23" s="186"/>
      <c r="M23" s="2">
        <v>6</v>
      </c>
      <c r="N23" s="26" t="s">
        <v>106</v>
      </c>
      <c r="O23" s="186"/>
    </row>
    <row r="24" spans="1:15" ht="27" customHeight="1">
      <c r="A24" s="188" t="s">
        <v>116</v>
      </c>
      <c r="B24" s="126" t="s">
        <v>106</v>
      </c>
      <c r="C24" s="165">
        <v>2</v>
      </c>
      <c r="D24" s="165">
        <v>13</v>
      </c>
      <c r="E24" s="126" t="s">
        <v>110</v>
      </c>
      <c r="F24" s="186"/>
      <c r="G24" s="164">
        <v>29</v>
      </c>
      <c r="H24" s="126" t="s">
        <v>110</v>
      </c>
      <c r="I24" s="167">
        <v>0</v>
      </c>
      <c r="J24" s="167">
        <v>0</v>
      </c>
      <c r="K24" s="126" t="s">
        <v>106</v>
      </c>
      <c r="L24" s="186"/>
      <c r="M24" s="2"/>
      <c r="N24" s="26"/>
      <c r="O24" s="186"/>
    </row>
    <row r="25" spans="1:15" ht="27" customHeight="1">
      <c r="A25" s="188" t="s">
        <v>117</v>
      </c>
      <c r="B25" s="169" t="s">
        <v>112</v>
      </c>
      <c r="C25" s="182">
        <v>2</v>
      </c>
      <c r="D25" s="182">
        <v>13</v>
      </c>
      <c r="E25" s="126" t="s">
        <v>108</v>
      </c>
      <c r="F25" s="186"/>
      <c r="G25" s="164">
        <v>30</v>
      </c>
      <c r="H25" s="126" t="s">
        <v>108</v>
      </c>
      <c r="I25" s="167">
        <v>13</v>
      </c>
      <c r="J25" s="167">
        <v>7</v>
      </c>
      <c r="K25" s="169" t="s">
        <v>111</v>
      </c>
      <c r="L25" s="186"/>
      <c r="M25" s="186"/>
      <c r="N25" s="186"/>
      <c r="O25" s="186"/>
    </row>
    <row r="26" spans="2:48" ht="15"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9" t="s">
        <v>118</v>
      </c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</row>
    <row r="27" spans="2:48" ht="15"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</row>
    <row r="28" spans="2:48" ht="18.75"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3"/>
      <c r="N28" s="184"/>
      <c r="O28" s="191">
        <v>1</v>
      </c>
      <c r="P28" s="192"/>
      <c r="Q28" s="193"/>
      <c r="R28" s="194">
        <v>2</v>
      </c>
      <c r="S28" s="195"/>
      <c r="T28" s="196"/>
      <c r="U28" s="197">
        <v>3</v>
      </c>
      <c r="V28" s="198"/>
      <c r="W28" s="199"/>
      <c r="X28" s="200">
        <v>4</v>
      </c>
      <c r="Y28" s="201"/>
      <c r="Z28" s="202"/>
      <c r="AA28" s="203">
        <v>5</v>
      </c>
      <c r="AB28" s="204"/>
      <c r="AC28" s="205"/>
      <c r="AD28" s="206">
        <v>6</v>
      </c>
      <c r="AE28" s="207"/>
      <c r="AF28" s="208"/>
      <c r="AG28" s="191">
        <v>7</v>
      </c>
      <c r="AH28" s="192"/>
      <c r="AI28" s="193"/>
      <c r="AJ28" s="209">
        <v>8</v>
      </c>
      <c r="AK28" s="210"/>
      <c r="AL28" s="211"/>
      <c r="AM28" s="212">
        <v>9</v>
      </c>
      <c r="AN28" s="213"/>
      <c r="AO28" s="214"/>
      <c r="AP28" s="215">
        <v>10</v>
      </c>
      <c r="AQ28" s="216"/>
      <c r="AR28" s="217"/>
      <c r="AS28" s="218" t="s">
        <v>18</v>
      </c>
      <c r="AT28" s="218"/>
      <c r="AU28" s="218"/>
      <c r="AV28" s="218"/>
    </row>
    <row r="29" spans="2:48" ht="15"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2"/>
      <c r="N29" s="2" t="s">
        <v>0</v>
      </c>
      <c r="O29" s="219" t="s">
        <v>119</v>
      </c>
      <c r="P29" s="220" t="s">
        <v>120</v>
      </c>
      <c r="Q29" s="220" t="s">
        <v>121</v>
      </c>
      <c r="R29" s="221" t="s">
        <v>119</v>
      </c>
      <c r="S29" s="221" t="s">
        <v>120</v>
      </c>
      <c r="T29" s="221" t="s">
        <v>121</v>
      </c>
      <c r="U29" s="222" t="s">
        <v>119</v>
      </c>
      <c r="V29" s="223" t="s">
        <v>120</v>
      </c>
      <c r="W29" s="223" t="s">
        <v>121</v>
      </c>
      <c r="X29" s="224" t="s">
        <v>119</v>
      </c>
      <c r="Y29" s="224" t="s">
        <v>120</v>
      </c>
      <c r="Z29" s="224" t="s">
        <v>121</v>
      </c>
      <c r="AA29" s="225" t="s">
        <v>119</v>
      </c>
      <c r="AB29" s="226" t="s">
        <v>120</v>
      </c>
      <c r="AC29" s="226" t="s">
        <v>121</v>
      </c>
      <c r="AD29" s="227" t="s">
        <v>119</v>
      </c>
      <c r="AE29" s="227" t="s">
        <v>120</v>
      </c>
      <c r="AF29" s="227" t="s">
        <v>121</v>
      </c>
      <c r="AG29" s="219" t="s">
        <v>119</v>
      </c>
      <c r="AH29" s="220" t="s">
        <v>120</v>
      </c>
      <c r="AI29" s="220" t="s">
        <v>121</v>
      </c>
      <c r="AJ29" s="224" t="s">
        <v>119</v>
      </c>
      <c r="AK29" s="224" t="s">
        <v>120</v>
      </c>
      <c r="AL29" s="224" t="s">
        <v>121</v>
      </c>
      <c r="AM29" s="228" t="s">
        <v>119</v>
      </c>
      <c r="AN29" s="229" t="s">
        <v>120</v>
      </c>
      <c r="AO29" s="229" t="s">
        <v>121</v>
      </c>
      <c r="AP29" s="230" t="s">
        <v>119</v>
      </c>
      <c r="AQ29" s="230" t="s">
        <v>120</v>
      </c>
      <c r="AR29" s="230" t="s">
        <v>121</v>
      </c>
      <c r="AS29" s="231" t="s">
        <v>8</v>
      </c>
      <c r="AT29" s="232" t="s">
        <v>9</v>
      </c>
      <c r="AU29" s="233" t="s">
        <v>122</v>
      </c>
      <c r="AV29" s="223" t="s">
        <v>123</v>
      </c>
    </row>
    <row r="30" spans="2:48" ht="18" customHeight="1"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2">
        <v>1</v>
      </c>
      <c r="N30" s="26" t="s">
        <v>108</v>
      </c>
      <c r="O30" s="234">
        <v>13</v>
      </c>
      <c r="P30" s="235">
        <v>2</v>
      </c>
      <c r="Q30" s="235">
        <v>1</v>
      </c>
      <c r="R30" s="236">
        <v>13</v>
      </c>
      <c r="S30" s="236">
        <v>3</v>
      </c>
      <c r="T30" s="236">
        <v>1</v>
      </c>
      <c r="U30" s="237">
        <v>13</v>
      </c>
      <c r="V30" s="237">
        <v>7</v>
      </c>
      <c r="W30" s="237">
        <v>1</v>
      </c>
      <c r="X30" s="238">
        <v>13</v>
      </c>
      <c r="Y30" s="238">
        <v>0</v>
      </c>
      <c r="Z30" s="238">
        <v>1</v>
      </c>
      <c r="AA30" s="239">
        <v>13</v>
      </c>
      <c r="AB30" s="239">
        <v>2</v>
      </c>
      <c r="AC30" s="239">
        <v>1</v>
      </c>
      <c r="AD30" s="240">
        <v>13</v>
      </c>
      <c r="AE30" s="240">
        <v>2</v>
      </c>
      <c r="AF30" s="240">
        <v>1</v>
      </c>
      <c r="AG30" s="235">
        <v>13</v>
      </c>
      <c r="AH30" s="235">
        <v>3</v>
      </c>
      <c r="AI30" s="235">
        <v>1</v>
      </c>
      <c r="AJ30" s="238">
        <v>13</v>
      </c>
      <c r="AK30" s="238">
        <v>0</v>
      </c>
      <c r="AL30" s="238">
        <v>1</v>
      </c>
      <c r="AM30" s="241">
        <v>13</v>
      </c>
      <c r="AN30" s="241">
        <v>0</v>
      </c>
      <c r="AO30" s="241">
        <v>1</v>
      </c>
      <c r="AP30" s="242">
        <v>13</v>
      </c>
      <c r="AQ30" s="242">
        <v>7</v>
      </c>
      <c r="AR30" s="242">
        <v>1</v>
      </c>
      <c r="AS30" s="243">
        <f aca="true" t="shared" si="0" ref="AS30:AT35">SUM(O30,R30,U30,X30,AA30,AD30,AG30,AJ30,AM30,AP30)</f>
        <v>130</v>
      </c>
      <c r="AT30" s="244">
        <f t="shared" si="0"/>
        <v>26</v>
      </c>
      <c r="AU30" s="245">
        <f aca="true" t="shared" si="1" ref="AU30:AU35">SUM(AS30-AT30)</f>
        <v>104</v>
      </c>
      <c r="AV30" s="246">
        <f aca="true" t="shared" si="2" ref="AV30:AV35">SUM(Q30,T30,W30,Z30,AC30,AF30,AI30,AL30,AO30,AR30)</f>
        <v>10</v>
      </c>
    </row>
    <row r="31" spans="2:48" ht="18" customHeight="1"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2">
        <v>2</v>
      </c>
      <c r="N31" s="26" t="s">
        <v>113</v>
      </c>
      <c r="O31" s="234">
        <v>2</v>
      </c>
      <c r="P31" s="235">
        <v>13</v>
      </c>
      <c r="Q31" s="235">
        <v>0</v>
      </c>
      <c r="R31" s="236">
        <v>12</v>
      </c>
      <c r="S31" s="236">
        <v>11</v>
      </c>
      <c r="T31" s="236">
        <v>1</v>
      </c>
      <c r="U31" s="237">
        <v>13</v>
      </c>
      <c r="V31" s="237">
        <v>10</v>
      </c>
      <c r="W31" s="237">
        <v>1</v>
      </c>
      <c r="X31" s="238">
        <v>10</v>
      </c>
      <c r="Y31" s="238">
        <v>13</v>
      </c>
      <c r="Z31" s="238">
        <v>0</v>
      </c>
      <c r="AA31" s="239">
        <v>14</v>
      </c>
      <c r="AB31" s="239">
        <v>5</v>
      </c>
      <c r="AC31" s="239">
        <v>1</v>
      </c>
      <c r="AD31" s="240">
        <v>2</v>
      </c>
      <c r="AE31" s="240">
        <v>13</v>
      </c>
      <c r="AF31" s="240">
        <v>0</v>
      </c>
      <c r="AG31" s="235">
        <v>13</v>
      </c>
      <c r="AH31" s="235">
        <v>3</v>
      </c>
      <c r="AI31" s="235">
        <v>1</v>
      </c>
      <c r="AJ31" s="238">
        <v>13</v>
      </c>
      <c r="AK31" s="238">
        <v>0</v>
      </c>
      <c r="AL31" s="238">
        <v>1</v>
      </c>
      <c r="AM31" s="241">
        <v>13</v>
      </c>
      <c r="AN31" s="241">
        <v>6</v>
      </c>
      <c r="AO31" s="241">
        <v>1</v>
      </c>
      <c r="AP31" s="242">
        <v>13</v>
      </c>
      <c r="AQ31" s="242">
        <v>5</v>
      </c>
      <c r="AR31" s="242">
        <v>1</v>
      </c>
      <c r="AS31" s="243">
        <f t="shared" si="0"/>
        <v>105</v>
      </c>
      <c r="AT31" s="244">
        <f t="shared" si="0"/>
        <v>79</v>
      </c>
      <c r="AU31" s="245">
        <f t="shared" si="1"/>
        <v>26</v>
      </c>
      <c r="AV31" s="246">
        <f t="shared" si="2"/>
        <v>7</v>
      </c>
    </row>
    <row r="32" spans="2:48" ht="18" customHeight="1"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2">
        <v>3</v>
      </c>
      <c r="N32" s="26" t="s">
        <v>114</v>
      </c>
      <c r="O32" s="234">
        <v>9</v>
      </c>
      <c r="P32" s="235">
        <v>13</v>
      </c>
      <c r="Q32" s="235">
        <v>0</v>
      </c>
      <c r="R32" s="236">
        <v>13</v>
      </c>
      <c r="S32" s="236">
        <v>2</v>
      </c>
      <c r="T32" s="236">
        <v>1</v>
      </c>
      <c r="U32" s="237">
        <v>11</v>
      </c>
      <c r="V32" s="237">
        <v>13</v>
      </c>
      <c r="W32" s="237">
        <v>0</v>
      </c>
      <c r="X32" s="238">
        <v>13</v>
      </c>
      <c r="Y32" s="238">
        <v>10</v>
      </c>
      <c r="Z32" s="238">
        <v>1</v>
      </c>
      <c r="AA32" s="239">
        <v>2</v>
      </c>
      <c r="AB32" s="239">
        <v>13</v>
      </c>
      <c r="AC32" s="239">
        <v>0</v>
      </c>
      <c r="AD32" s="240">
        <v>13</v>
      </c>
      <c r="AE32" s="240">
        <v>12</v>
      </c>
      <c r="AF32" s="240">
        <v>1</v>
      </c>
      <c r="AG32" s="235">
        <v>13</v>
      </c>
      <c r="AH32" s="235">
        <v>0</v>
      </c>
      <c r="AI32" s="235">
        <v>1</v>
      </c>
      <c r="AJ32" s="238">
        <v>13</v>
      </c>
      <c r="AK32" s="238">
        <v>0</v>
      </c>
      <c r="AL32" s="238">
        <v>1</v>
      </c>
      <c r="AM32" s="241">
        <v>6</v>
      </c>
      <c r="AN32" s="241">
        <v>13</v>
      </c>
      <c r="AO32" s="241">
        <v>0</v>
      </c>
      <c r="AP32" s="242">
        <v>7</v>
      </c>
      <c r="AQ32" s="242">
        <v>13</v>
      </c>
      <c r="AR32" s="242">
        <v>0</v>
      </c>
      <c r="AS32" s="243">
        <f t="shared" si="0"/>
        <v>100</v>
      </c>
      <c r="AT32" s="244">
        <f t="shared" si="0"/>
        <v>89</v>
      </c>
      <c r="AU32" s="245">
        <f t="shared" si="1"/>
        <v>11</v>
      </c>
      <c r="AV32" s="246">
        <f t="shared" si="2"/>
        <v>5</v>
      </c>
    </row>
    <row r="33" spans="2:48" ht="18" customHeight="1"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2">
        <v>4</v>
      </c>
      <c r="N33" s="26" t="s">
        <v>107</v>
      </c>
      <c r="O33" s="234">
        <v>13</v>
      </c>
      <c r="P33" s="235">
        <v>7</v>
      </c>
      <c r="Q33" s="235">
        <v>1</v>
      </c>
      <c r="R33" s="236">
        <v>3</v>
      </c>
      <c r="S33" s="236">
        <v>13</v>
      </c>
      <c r="T33" s="236">
        <v>0</v>
      </c>
      <c r="U33" s="237">
        <v>13</v>
      </c>
      <c r="V33" s="237">
        <v>11</v>
      </c>
      <c r="W33" s="237">
        <v>1</v>
      </c>
      <c r="X33" s="238">
        <v>13</v>
      </c>
      <c r="Y33" s="238">
        <v>2</v>
      </c>
      <c r="Z33" s="238">
        <v>1</v>
      </c>
      <c r="AA33" s="239">
        <v>5</v>
      </c>
      <c r="AB33" s="239">
        <v>13</v>
      </c>
      <c r="AC33" s="239">
        <v>0</v>
      </c>
      <c r="AD33" s="240">
        <v>13</v>
      </c>
      <c r="AE33" s="240">
        <v>0</v>
      </c>
      <c r="AF33" s="240">
        <v>1</v>
      </c>
      <c r="AG33" s="235">
        <v>3</v>
      </c>
      <c r="AH33" s="235">
        <v>13</v>
      </c>
      <c r="AI33" s="235">
        <v>0</v>
      </c>
      <c r="AJ33" s="238">
        <v>0</v>
      </c>
      <c r="AK33" s="238">
        <v>13</v>
      </c>
      <c r="AL33" s="238">
        <v>0</v>
      </c>
      <c r="AM33" s="241">
        <v>13</v>
      </c>
      <c r="AN33" s="241">
        <v>0</v>
      </c>
      <c r="AO33" s="241">
        <v>1</v>
      </c>
      <c r="AP33" s="242">
        <v>5</v>
      </c>
      <c r="AQ33" s="242">
        <v>13</v>
      </c>
      <c r="AR33" s="242">
        <v>0</v>
      </c>
      <c r="AS33" s="243">
        <f t="shared" si="0"/>
        <v>81</v>
      </c>
      <c r="AT33" s="244">
        <f t="shared" si="0"/>
        <v>85</v>
      </c>
      <c r="AU33" s="245">
        <f t="shared" si="1"/>
        <v>-4</v>
      </c>
      <c r="AV33" s="246">
        <f t="shared" si="2"/>
        <v>5</v>
      </c>
    </row>
    <row r="34" spans="2:48" ht="18" customHeight="1"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2">
        <v>5</v>
      </c>
      <c r="N34" s="26" t="s">
        <v>110</v>
      </c>
      <c r="O34" s="234">
        <v>13</v>
      </c>
      <c r="P34" s="235">
        <v>9</v>
      </c>
      <c r="Q34" s="235">
        <v>1</v>
      </c>
      <c r="R34" s="236">
        <v>11</v>
      </c>
      <c r="S34" s="236">
        <v>12</v>
      </c>
      <c r="T34" s="236">
        <v>0</v>
      </c>
      <c r="U34" s="237">
        <v>7</v>
      </c>
      <c r="V34" s="237">
        <v>13</v>
      </c>
      <c r="W34" s="237">
        <v>0</v>
      </c>
      <c r="X34" s="238">
        <v>2</v>
      </c>
      <c r="Y34" s="238">
        <v>13</v>
      </c>
      <c r="Z34" s="238">
        <v>0</v>
      </c>
      <c r="AA34" s="239">
        <v>13</v>
      </c>
      <c r="AB34" s="239">
        <v>2</v>
      </c>
      <c r="AC34" s="239">
        <v>1</v>
      </c>
      <c r="AD34" s="240">
        <v>12</v>
      </c>
      <c r="AE34" s="240">
        <v>13</v>
      </c>
      <c r="AF34" s="240">
        <v>0</v>
      </c>
      <c r="AG34" s="235">
        <v>3</v>
      </c>
      <c r="AH34" s="235">
        <v>13</v>
      </c>
      <c r="AI34" s="235">
        <v>0</v>
      </c>
      <c r="AJ34" s="238">
        <v>0</v>
      </c>
      <c r="AK34" s="238">
        <v>13</v>
      </c>
      <c r="AL34" s="238">
        <v>0</v>
      </c>
      <c r="AM34" s="241">
        <v>0</v>
      </c>
      <c r="AN34" s="241">
        <v>13</v>
      </c>
      <c r="AO34" s="241">
        <v>0</v>
      </c>
      <c r="AP34" s="242">
        <v>0</v>
      </c>
      <c r="AQ34" s="242">
        <v>0</v>
      </c>
      <c r="AR34" s="242">
        <v>0</v>
      </c>
      <c r="AS34" s="243">
        <f t="shared" si="0"/>
        <v>61</v>
      </c>
      <c r="AT34" s="244">
        <f t="shared" si="0"/>
        <v>101</v>
      </c>
      <c r="AU34" s="245">
        <f t="shared" si="1"/>
        <v>-40</v>
      </c>
      <c r="AV34" s="246">
        <f t="shared" si="2"/>
        <v>2</v>
      </c>
    </row>
    <row r="35" spans="2:48" ht="18" customHeight="1"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2">
        <v>6</v>
      </c>
      <c r="N35" s="26" t="s">
        <v>106</v>
      </c>
      <c r="O35" s="234">
        <v>7</v>
      </c>
      <c r="P35" s="235">
        <v>13</v>
      </c>
      <c r="Q35" s="235">
        <v>0</v>
      </c>
      <c r="R35" s="236">
        <v>2</v>
      </c>
      <c r="S35" s="236">
        <v>13</v>
      </c>
      <c r="T35" s="236">
        <v>0</v>
      </c>
      <c r="U35" s="237">
        <v>10</v>
      </c>
      <c r="V35" s="237">
        <v>13</v>
      </c>
      <c r="W35" s="237">
        <v>0</v>
      </c>
      <c r="X35" s="238">
        <v>0</v>
      </c>
      <c r="Y35" s="238">
        <v>13</v>
      </c>
      <c r="Z35" s="238">
        <v>0</v>
      </c>
      <c r="AA35" s="239">
        <v>2</v>
      </c>
      <c r="AB35" s="239">
        <v>13</v>
      </c>
      <c r="AC35" s="239">
        <v>0</v>
      </c>
      <c r="AD35" s="240">
        <v>0</v>
      </c>
      <c r="AE35" s="240">
        <v>13</v>
      </c>
      <c r="AF35" s="240">
        <v>0</v>
      </c>
      <c r="AG35" s="235">
        <v>0</v>
      </c>
      <c r="AH35" s="235">
        <v>13</v>
      </c>
      <c r="AI35" s="235">
        <v>0</v>
      </c>
      <c r="AJ35" s="238">
        <v>0</v>
      </c>
      <c r="AK35" s="238">
        <v>13</v>
      </c>
      <c r="AL35" s="238">
        <v>0</v>
      </c>
      <c r="AM35" s="241">
        <v>0</v>
      </c>
      <c r="AN35" s="241">
        <v>13</v>
      </c>
      <c r="AO35" s="241">
        <v>0</v>
      </c>
      <c r="AP35" s="242">
        <v>0</v>
      </c>
      <c r="AQ35" s="242">
        <v>0</v>
      </c>
      <c r="AR35" s="242">
        <v>0</v>
      </c>
      <c r="AS35" s="243">
        <f t="shared" si="0"/>
        <v>21</v>
      </c>
      <c r="AT35" s="244">
        <f t="shared" si="0"/>
        <v>117</v>
      </c>
      <c r="AU35" s="245">
        <f t="shared" si="1"/>
        <v>-96</v>
      </c>
      <c r="AV35" s="246">
        <f t="shared" si="2"/>
        <v>0</v>
      </c>
    </row>
    <row r="36" spans="2:15" ht="15"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</row>
    <row r="37" spans="2:15" ht="15"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</row>
    <row r="38" spans="2:15" ht="15"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</row>
    <row r="39" spans="2:15" ht="15"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</row>
    <row r="40" spans="2:15" ht="15"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</row>
    <row r="41" spans="2:15" ht="15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</row>
    <row r="42" spans="2:15" ht="15"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</row>
    <row r="43" spans="2:15" ht="15"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</row>
    <row r="44" spans="2:15" ht="15"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2:15" ht="15"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</row>
    <row r="46" spans="2:15" ht="15"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</row>
    <row r="47" spans="2:15" ht="15"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</row>
    <row r="48" spans="2:15" ht="15"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</row>
    <row r="49" spans="2:15" ht="15"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</row>
    <row r="50" spans="2:15" ht="15"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</row>
    <row r="51" spans="2:15" ht="15"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</row>
    <row r="52" spans="2:15" ht="15"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</row>
    <row r="53" spans="2:15" ht="15"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</row>
    <row r="54" spans="2:15" ht="15"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</row>
    <row r="55" spans="2:15" ht="15"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</row>
    <row r="56" spans="2:15" ht="15"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</row>
    <row r="57" spans="2:15" ht="15"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</row>
    <row r="58" spans="2:15" ht="15"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</row>
    <row r="59" spans="2:15" ht="15"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</row>
    <row r="60" spans="2:15" ht="15"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</row>
    <row r="61" spans="2:15" ht="15"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</row>
    <row r="62" spans="2:15" ht="15"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</row>
    <row r="63" spans="2:15" ht="15"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</row>
    <row r="64" spans="2:15" ht="15"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</row>
    <row r="65" spans="2:15" ht="15"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</row>
    <row r="66" spans="2:15" ht="15"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</row>
    <row r="67" spans="2:15" ht="15"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</row>
    <row r="68" spans="2:15" ht="15"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</row>
    <row r="69" spans="2:15" ht="15"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</row>
    <row r="70" spans="2:15" ht="15"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</row>
    <row r="71" spans="2:15" ht="15"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</row>
    <row r="72" spans="2:15" ht="15"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</row>
    <row r="73" spans="2:15" ht="15"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</row>
    <row r="74" spans="2:15" ht="15"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</row>
    <row r="75" spans="2:15" ht="15"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</row>
    <row r="76" spans="2:15" ht="15"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</row>
    <row r="77" spans="2:15" ht="15"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</row>
    <row r="78" spans="2:15" ht="15"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</row>
    <row r="79" spans="2:15" ht="15"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</row>
    <row r="80" spans="2:15" ht="15"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</row>
    <row r="81" spans="2:15" ht="15"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</row>
    <row r="82" spans="2:15" ht="15"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</row>
    <row r="83" spans="2:15" ht="15"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</row>
    <row r="84" spans="2:15" ht="15"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</row>
    <row r="85" spans="2:15" ht="15"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</row>
    <row r="86" spans="2:15" ht="15"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</row>
    <row r="87" spans="2:15" ht="15"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</row>
    <row r="88" spans="2:15" ht="15"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</row>
    <row r="89" spans="2:15" ht="15"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</row>
    <row r="90" spans="2:15" ht="15"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</row>
    <row r="91" spans="2:15" ht="15"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</row>
    <row r="92" spans="2:15" ht="15"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</row>
    <row r="93" spans="2:15" ht="15"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</row>
  </sheetData>
  <sheetProtection/>
  <mergeCells count="19">
    <mergeCell ref="AM28:AO28"/>
    <mergeCell ref="AP28:AR28"/>
    <mergeCell ref="AS28:AV28"/>
    <mergeCell ref="M26:AV27"/>
    <mergeCell ref="M28:N28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A1:A2"/>
    <mergeCell ref="B1:E2"/>
    <mergeCell ref="G1:G2"/>
    <mergeCell ref="H1:K2"/>
    <mergeCell ref="M1:N1"/>
    <mergeCell ref="M16:N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G35">
      <selection activeCell="H60" sqref="H60"/>
    </sheetView>
  </sheetViews>
  <sheetFormatPr defaultColWidth="9.140625" defaultRowHeight="15"/>
  <cols>
    <col min="1" max="1" width="5.28125" style="248" customWidth="1"/>
    <col min="2" max="2" width="65.28125" style="248" customWidth="1"/>
    <col min="3" max="4" width="5.28125" style="248" customWidth="1"/>
    <col min="5" max="5" width="65.57421875" style="248" bestFit="1" customWidth="1"/>
    <col min="6" max="6" width="9.57421875" style="248" customWidth="1"/>
    <col min="7" max="7" width="7.140625" style="248" customWidth="1"/>
    <col min="8" max="8" width="63.140625" style="248" bestFit="1" customWidth="1"/>
    <col min="9" max="14" width="5.7109375" style="248" customWidth="1"/>
    <col min="15" max="15" width="9.140625" style="248" customWidth="1"/>
    <col min="16" max="21" width="9.57421875" style="248" customWidth="1"/>
    <col min="22" max="16384" width="9.140625" style="248" customWidth="1"/>
  </cols>
  <sheetData>
    <row r="1" spans="1:5" ht="15">
      <c r="A1" s="247" t="s">
        <v>124</v>
      </c>
      <c r="B1" s="247"/>
      <c r="C1" s="247"/>
      <c r="D1" s="247"/>
      <c r="E1" s="247"/>
    </row>
    <row r="2" spans="2:5" ht="20.25">
      <c r="B2" s="249" t="s">
        <v>6</v>
      </c>
      <c r="C2" s="249"/>
      <c r="D2" s="249"/>
      <c r="E2" s="249"/>
    </row>
    <row r="3" spans="1:5" ht="13.5" customHeight="1">
      <c r="A3" s="250" t="s">
        <v>125</v>
      </c>
      <c r="B3" s="251" t="s">
        <v>126</v>
      </c>
      <c r="C3" s="251">
        <v>9</v>
      </c>
      <c r="D3" s="251">
        <v>13</v>
      </c>
      <c r="E3" s="251" t="s">
        <v>127</v>
      </c>
    </row>
    <row r="4" spans="1:5" ht="13.5" customHeight="1">
      <c r="A4" s="250" t="s">
        <v>128</v>
      </c>
      <c r="B4" s="251" t="s">
        <v>129</v>
      </c>
      <c r="C4" s="251">
        <v>10</v>
      </c>
      <c r="D4" s="251">
        <v>8</v>
      </c>
      <c r="E4" s="251" t="s">
        <v>130</v>
      </c>
    </row>
    <row r="5" spans="1:5" ht="13.5" customHeight="1">
      <c r="A5" s="250" t="s">
        <v>131</v>
      </c>
      <c r="B5" s="251" t="s">
        <v>132</v>
      </c>
      <c r="C5" s="251">
        <v>3</v>
      </c>
      <c r="D5" s="251">
        <v>13</v>
      </c>
      <c r="E5" s="251" t="s">
        <v>133</v>
      </c>
    </row>
    <row r="6" spans="1:5" ht="13.5" customHeight="1">
      <c r="A6" s="250" t="s">
        <v>134</v>
      </c>
      <c r="B6" s="251" t="s">
        <v>135</v>
      </c>
      <c r="C6" s="251">
        <v>5</v>
      </c>
      <c r="D6" s="251">
        <v>13</v>
      </c>
      <c r="E6" s="251" t="s">
        <v>136</v>
      </c>
    </row>
    <row r="7" spans="1:21" s="253" customFormat="1" ht="8.25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</row>
    <row r="8" spans="1:21" ht="20.25">
      <c r="A8" s="254"/>
      <c r="B8" s="249" t="s">
        <v>137</v>
      </c>
      <c r="C8" s="249"/>
      <c r="D8" s="249"/>
      <c r="E8" s="249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</row>
    <row r="9" spans="1:21" ht="13.5" customHeight="1">
      <c r="A9" s="255" t="s">
        <v>138</v>
      </c>
      <c r="B9" s="251" t="s">
        <v>130</v>
      </c>
      <c r="C9" s="251">
        <v>8</v>
      </c>
      <c r="D9" s="251">
        <v>9</v>
      </c>
      <c r="E9" s="251" t="s">
        <v>132</v>
      </c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</row>
    <row r="10" spans="1:21" ht="13.5" customHeight="1">
      <c r="A10" s="255" t="s">
        <v>139</v>
      </c>
      <c r="B10" s="251" t="s">
        <v>127</v>
      </c>
      <c r="C10" s="251">
        <v>7</v>
      </c>
      <c r="D10" s="251">
        <v>13</v>
      </c>
      <c r="E10" s="251" t="s">
        <v>129</v>
      </c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</row>
    <row r="11" spans="1:21" ht="13.5" customHeight="1">
      <c r="A11" s="255" t="s">
        <v>140</v>
      </c>
      <c r="B11" s="251" t="s">
        <v>133</v>
      </c>
      <c r="C11" s="251">
        <v>13</v>
      </c>
      <c r="D11" s="251">
        <v>5</v>
      </c>
      <c r="E11" s="251" t="s">
        <v>135</v>
      </c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</row>
    <row r="12" spans="1:21" ht="13.5" customHeight="1">
      <c r="A12" s="255" t="s">
        <v>141</v>
      </c>
      <c r="B12" s="251" t="s">
        <v>136</v>
      </c>
      <c r="C12" s="251">
        <v>9</v>
      </c>
      <c r="D12" s="251">
        <v>11</v>
      </c>
      <c r="E12" s="251" t="s">
        <v>126</v>
      </c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</row>
    <row r="13" spans="1:21" ht="6.75" customHeight="1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</row>
    <row r="14" spans="1:21" ht="20.25">
      <c r="A14" s="254"/>
      <c r="B14" s="249" t="s">
        <v>142</v>
      </c>
      <c r="C14" s="249"/>
      <c r="D14" s="249"/>
      <c r="E14" s="249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</row>
    <row r="15" spans="1:21" ht="13.5" customHeight="1">
      <c r="A15" s="255" t="s">
        <v>143</v>
      </c>
      <c r="B15" s="251" t="s">
        <v>129</v>
      </c>
      <c r="C15" s="251">
        <v>13</v>
      </c>
      <c r="D15" s="251">
        <v>11</v>
      </c>
      <c r="E15" s="251" t="s">
        <v>126</v>
      </c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</row>
    <row r="16" spans="1:21" ht="13.5" customHeight="1">
      <c r="A16" s="255" t="s">
        <v>144</v>
      </c>
      <c r="B16" s="251" t="s">
        <v>132</v>
      </c>
      <c r="C16" s="251">
        <v>12</v>
      </c>
      <c r="D16" s="251">
        <v>13</v>
      </c>
      <c r="E16" s="251" t="s">
        <v>127</v>
      </c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</row>
    <row r="17" spans="1:21" ht="13.5" customHeight="1">
      <c r="A17" s="255" t="s">
        <v>145</v>
      </c>
      <c r="B17" s="251" t="s">
        <v>135</v>
      </c>
      <c r="C17" s="251">
        <v>13</v>
      </c>
      <c r="D17" s="251">
        <v>9</v>
      </c>
      <c r="E17" s="251" t="s">
        <v>130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</row>
    <row r="18" spans="1:21" ht="13.5" customHeight="1">
      <c r="A18" s="255" t="s">
        <v>146</v>
      </c>
      <c r="B18" s="251" t="s">
        <v>133</v>
      </c>
      <c r="C18" s="251">
        <v>9</v>
      </c>
      <c r="D18" s="251">
        <v>13</v>
      </c>
      <c r="E18" s="251" t="s">
        <v>136</v>
      </c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</row>
    <row r="19" spans="1:21" ht="8.25" customHeight="1">
      <c r="A19" s="254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</row>
    <row r="20" spans="1:21" ht="19.5" customHeight="1">
      <c r="A20" s="254"/>
      <c r="B20" s="249" t="s">
        <v>147</v>
      </c>
      <c r="C20" s="249"/>
      <c r="D20" s="249"/>
      <c r="E20" s="249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</row>
    <row r="21" spans="1:21" ht="13.5" customHeight="1">
      <c r="A21" s="255" t="s">
        <v>148</v>
      </c>
      <c r="B21" s="251" t="s">
        <v>130</v>
      </c>
      <c r="C21" s="251">
        <v>6</v>
      </c>
      <c r="D21" s="251">
        <v>13</v>
      </c>
      <c r="E21" s="251" t="s">
        <v>133</v>
      </c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</row>
    <row r="22" spans="1:21" ht="13.5" customHeight="1">
      <c r="A22" s="255" t="s">
        <v>149</v>
      </c>
      <c r="B22" s="251" t="s">
        <v>127</v>
      </c>
      <c r="C22" s="251">
        <v>9</v>
      </c>
      <c r="D22" s="251">
        <v>13</v>
      </c>
      <c r="E22" s="251" t="s">
        <v>135</v>
      </c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</row>
    <row r="23" spans="1:21" ht="13.5" customHeight="1">
      <c r="A23" s="255" t="s">
        <v>150</v>
      </c>
      <c r="B23" s="251" t="s">
        <v>126</v>
      </c>
      <c r="C23" s="251">
        <v>0</v>
      </c>
      <c r="D23" s="251">
        <v>13</v>
      </c>
      <c r="E23" s="251" t="s">
        <v>132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</row>
    <row r="24" spans="1:21" ht="13.5" customHeight="1">
      <c r="A24" s="255" t="s">
        <v>151</v>
      </c>
      <c r="B24" s="251" t="s">
        <v>136</v>
      </c>
      <c r="C24" s="251">
        <v>13</v>
      </c>
      <c r="D24" s="251">
        <v>8</v>
      </c>
      <c r="E24" s="251" t="s">
        <v>129</v>
      </c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</row>
    <row r="25" spans="1:21" ht="8.25" customHeight="1">
      <c r="A25" s="254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</row>
    <row r="26" spans="1:21" ht="20.25">
      <c r="A26" s="254"/>
      <c r="B26" s="249" t="s">
        <v>152</v>
      </c>
      <c r="C26" s="249"/>
      <c r="D26" s="249"/>
      <c r="E26" s="249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</row>
    <row r="27" spans="1:21" ht="13.5" customHeight="1">
      <c r="A27" s="255" t="s">
        <v>153</v>
      </c>
      <c r="B27" s="251" t="s">
        <v>132</v>
      </c>
      <c r="C27" s="251">
        <v>13</v>
      </c>
      <c r="D27" s="251">
        <v>4</v>
      </c>
      <c r="E27" s="251" t="s">
        <v>129</v>
      </c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</row>
    <row r="28" spans="1:21" ht="13.5" customHeight="1">
      <c r="A28" s="255" t="s">
        <v>154</v>
      </c>
      <c r="B28" s="251" t="s">
        <v>135</v>
      </c>
      <c r="C28" s="251">
        <v>13</v>
      </c>
      <c r="D28" s="251">
        <v>10</v>
      </c>
      <c r="E28" s="251" t="s">
        <v>126</v>
      </c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</row>
    <row r="29" spans="1:21" ht="13.5" customHeight="1">
      <c r="A29" s="255" t="s">
        <v>155</v>
      </c>
      <c r="B29" s="251" t="s">
        <v>133</v>
      </c>
      <c r="C29" s="251">
        <v>13</v>
      </c>
      <c r="D29" s="251">
        <v>10</v>
      </c>
      <c r="E29" s="251" t="s">
        <v>127</v>
      </c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</row>
    <row r="30" spans="1:21" ht="13.5" customHeight="1">
      <c r="A30" s="255" t="s">
        <v>156</v>
      </c>
      <c r="B30" s="251" t="s">
        <v>136</v>
      </c>
      <c r="C30" s="251">
        <v>13</v>
      </c>
      <c r="D30" s="251">
        <v>6</v>
      </c>
      <c r="E30" s="251" t="s">
        <v>130</v>
      </c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</row>
    <row r="31" spans="1:21" ht="8.25" customHeight="1">
      <c r="A31" s="254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</row>
    <row r="32" spans="1:21" ht="20.25">
      <c r="A32" s="254"/>
      <c r="B32" s="249" t="s">
        <v>157</v>
      </c>
      <c r="C32" s="249"/>
      <c r="D32" s="249"/>
      <c r="E32" s="249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</row>
    <row r="33" spans="1:21" ht="13.5" customHeight="1">
      <c r="A33" s="255" t="s">
        <v>158</v>
      </c>
      <c r="B33" s="251" t="s">
        <v>127</v>
      </c>
      <c r="C33" s="251">
        <v>13</v>
      </c>
      <c r="D33" s="251">
        <v>6</v>
      </c>
      <c r="E33" s="251" t="s">
        <v>130</v>
      </c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</row>
    <row r="34" spans="1:21" ht="13.5" customHeight="1">
      <c r="A34" s="255" t="s">
        <v>159</v>
      </c>
      <c r="B34" s="251" t="s">
        <v>126</v>
      </c>
      <c r="C34" s="251">
        <v>6</v>
      </c>
      <c r="D34" s="251">
        <v>13</v>
      </c>
      <c r="E34" s="251" t="s">
        <v>133</v>
      </c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</row>
    <row r="35" spans="1:21" ht="13.5" customHeight="1">
      <c r="A35" s="255" t="s">
        <v>160</v>
      </c>
      <c r="B35" s="251" t="s">
        <v>129</v>
      </c>
      <c r="C35" s="251">
        <v>13</v>
      </c>
      <c r="D35" s="251">
        <v>6</v>
      </c>
      <c r="E35" s="251" t="s">
        <v>135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</row>
    <row r="36" spans="1:21" ht="13.5" customHeight="1">
      <c r="A36" s="255" t="s">
        <v>161</v>
      </c>
      <c r="B36" s="251" t="s">
        <v>132</v>
      </c>
      <c r="C36" s="251">
        <v>2</v>
      </c>
      <c r="D36" s="251">
        <v>13</v>
      </c>
      <c r="E36" s="251" t="s">
        <v>136</v>
      </c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</row>
    <row r="37" spans="1:21" ht="9" customHeight="1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</row>
    <row r="38" spans="1:21" ht="20.25">
      <c r="A38" s="254"/>
      <c r="B38" s="249" t="s">
        <v>162</v>
      </c>
      <c r="C38" s="249"/>
      <c r="D38" s="249"/>
      <c r="E38" s="249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</row>
    <row r="39" spans="1:21" ht="13.5" customHeight="1">
      <c r="A39" s="255" t="s">
        <v>163</v>
      </c>
      <c r="B39" s="251" t="s">
        <v>130</v>
      </c>
      <c r="C39" s="251">
        <v>6</v>
      </c>
      <c r="D39" s="251">
        <v>13</v>
      </c>
      <c r="E39" s="251" t="s">
        <v>126</v>
      </c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</row>
    <row r="40" spans="1:21" ht="13.5" customHeight="1">
      <c r="A40" s="255" t="s">
        <v>164</v>
      </c>
      <c r="B40" s="251" t="s">
        <v>135</v>
      </c>
      <c r="C40" s="251">
        <v>13</v>
      </c>
      <c r="D40" s="251">
        <v>8</v>
      </c>
      <c r="E40" s="251" t="s">
        <v>132</v>
      </c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</row>
    <row r="41" spans="1:21" ht="13.5" customHeight="1">
      <c r="A41" s="255" t="s">
        <v>165</v>
      </c>
      <c r="B41" s="251" t="s">
        <v>133</v>
      </c>
      <c r="C41" s="251">
        <v>13</v>
      </c>
      <c r="D41" s="251">
        <v>5</v>
      </c>
      <c r="E41" s="251" t="s">
        <v>129</v>
      </c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</row>
    <row r="42" spans="1:21" ht="13.5" customHeight="1">
      <c r="A42" s="255" t="s">
        <v>166</v>
      </c>
      <c r="B42" s="251" t="s">
        <v>136</v>
      </c>
      <c r="C42" s="251">
        <v>0</v>
      </c>
      <c r="D42" s="251">
        <v>13</v>
      </c>
      <c r="E42" s="251" t="s">
        <v>127</v>
      </c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</row>
    <row r="43" spans="1:21" ht="15">
      <c r="A43" s="254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</row>
    <row r="44" spans="1:21" ht="21">
      <c r="A44" s="254"/>
      <c r="B44" s="254"/>
      <c r="C44" s="254"/>
      <c r="D44" s="254"/>
      <c r="E44" s="254"/>
      <c r="F44" s="254"/>
      <c r="G44" s="256" t="s">
        <v>167</v>
      </c>
      <c r="H44" s="257"/>
      <c r="I44" s="257"/>
      <c r="J44" s="257"/>
      <c r="K44" s="257"/>
      <c r="L44" s="257"/>
      <c r="M44" s="257"/>
      <c r="N44" s="257"/>
      <c r="O44" s="257"/>
      <c r="P44" s="254"/>
      <c r="Q44" s="254"/>
      <c r="R44" s="254"/>
      <c r="S44" s="254"/>
      <c r="T44" s="254"/>
      <c r="U44" s="254"/>
    </row>
    <row r="45" spans="1:21" ht="31.5">
      <c r="A45" s="254"/>
      <c r="B45" s="254"/>
      <c r="C45" s="254"/>
      <c r="D45" s="254"/>
      <c r="E45" s="254"/>
      <c r="F45" s="254"/>
      <c r="G45" s="8" t="s">
        <v>4</v>
      </c>
      <c r="H45" s="82" t="s">
        <v>0</v>
      </c>
      <c r="I45" s="83" t="s">
        <v>8</v>
      </c>
      <c r="J45" s="83" t="s">
        <v>9</v>
      </c>
      <c r="K45" s="84" t="s">
        <v>42</v>
      </c>
      <c r="L45" s="1" t="s">
        <v>10</v>
      </c>
      <c r="M45" s="44" t="s">
        <v>43</v>
      </c>
      <c r="N45" s="1" t="s">
        <v>44</v>
      </c>
      <c r="O45" s="81" t="s">
        <v>7</v>
      </c>
      <c r="P45" s="254"/>
      <c r="Q45" s="254"/>
      <c r="R45" s="254"/>
      <c r="S45" s="254"/>
      <c r="T45" s="254"/>
      <c r="U45" s="254"/>
    </row>
    <row r="46" spans="1:21" ht="15.75">
      <c r="A46" s="254"/>
      <c r="B46" s="254"/>
      <c r="C46" s="254"/>
      <c r="D46" s="254"/>
      <c r="E46" s="254"/>
      <c r="F46" s="254"/>
      <c r="G46" s="2">
        <v>1</v>
      </c>
      <c r="H46" s="86" t="s">
        <v>133</v>
      </c>
      <c r="I46" s="89">
        <v>13</v>
      </c>
      <c r="J46" s="89">
        <v>5</v>
      </c>
      <c r="K46" s="91">
        <v>31</v>
      </c>
      <c r="L46" s="2">
        <f aca="true" t="shared" si="0" ref="L46:L53">SUM((I46+K46)-(J46))</f>
        <v>39</v>
      </c>
      <c r="M46" s="46">
        <v>5</v>
      </c>
      <c r="N46" s="2">
        <v>1</v>
      </c>
      <c r="O46" s="92">
        <f aca="true" t="shared" si="1" ref="O46:O53">SUM(M46+N46)</f>
        <v>6</v>
      </c>
      <c r="P46" s="254"/>
      <c r="Q46" s="254"/>
      <c r="R46" s="254"/>
      <c r="S46" s="254"/>
      <c r="T46" s="254"/>
      <c r="U46" s="254"/>
    </row>
    <row r="47" spans="1:21" ht="15.75">
      <c r="A47" s="254"/>
      <c r="B47" s="254"/>
      <c r="C47" s="254"/>
      <c r="D47" s="254"/>
      <c r="E47" s="254"/>
      <c r="F47" s="254"/>
      <c r="G47" s="2">
        <v>2</v>
      </c>
      <c r="H47" s="86" t="s">
        <v>136</v>
      </c>
      <c r="I47" s="89">
        <v>0</v>
      </c>
      <c r="J47" s="89">
        <v>13</v>
      </c>
      <c r="K47" s="91">
        <v>33</v>
      </c>
      <c r="L47" s="2">
        <f t="shared" si="0"/>
        <v>20</v>
      </c>
      <c r="M47" s="46">
        <v>5</v>
      </c>
      <c r="N47" s="2">
        <v>0</v>
      </c>
      <c r="O47" s="92">
        <f t="shared" si="1"/>
        <v>5</v>
      </c>
      <c r="P47" s="254"/>
      <c r="Q47" s="254"/>
      <c r="R47" s="254"/>
      <c r="S47" s="254"/>
      <c r="T47" s="254"/>
      <c r="U47" s="254"/>
    </row>
    <row r="48" spans="1:21" ht="15.75">
      <c r="A48" s="254"/>
      <c r="B48" s="254"/>
      <c r="C48" s="254"/>
      <c r="D48" s="254"/>
      <c r="E48" s="254"/>
      <c r="F48" s="254"/>
      <c r="G48" s="2">
        <v>3</v>
      </c>
      <c r="H48" s="86" t="s">
        <v>127</v>
      </c>
      <c r="I48" s="89">
        <v>13</v>
      </c>
      <c r="J48" s="89">
        <v>0</v>
      </c>
      <c r="K48" s="91">
        <v>2</v>
      </c>
      <c r="L48" s="2">
        <f t="shared" si="0"/>
        <v>15</v>
      </c>
      <c r="M48" s="46">
        <v>3</v>
      </c>
      <c r="N48" s="2">
        <v>1</v>
      </c>
      <c r="O48" s="92">
        <f t="shared" si="1"/>
        <v>4</v>
      </c>
      <c r="P48" s="254"/>
      <c r="Q48" s="254"/>
      <c r="R48" s="254"/>
      <c r="S48" s="254"/>
      <c r="T48" s="254"/>
      <c r="U48" s="254"/>
    </row>
    <row r="49" spans="1:21" ht="15.75">
      <c r="A49" s="254"/>
      <c r="B49" s="254"/>
      <c r="C49" s="254"/>
      <c r="D49" s="254"/>
      <c r="E49" s="254"/>
      <c r="F49" s="254"/>
      <c r="G49" s="2">
        <v>4</v>
      </c>
      <c r="H49" s="86" t="s">
        <v>129</v>
      </c>
      <c r="I49" s="89">
        <v>5</v>
      </c>
      <c r="J49" s="89">
        <v>13</v>
      </c>
      <c r="K49" s="91">
        <v>13</v>
      </c>
      <c r="L49" s="2">
        <f t="shared" si="0"/>
        <v>5</v>
      </c>
      <c r="M49" s="46">
        <v>4</v>
      </c>
      <c r="N49" s="2">
        <v>0</v>
      </c>
      <c r="O49" s="92">
        <f t="shared" si="1"/>
        <v>4</v>
      </c>
      <c r="P49" s="254"/>
      <c r="Q49" s="254"/>
      <c r="R49" s="254"/>
      <c r="S49" s="254"/>
      <c r="T49" s="254"/>
      <c r="U49" s="254"/>
    </row>
    <row r="50" spans="1:21" ht="15.75">
      <c r="A50" s="254"/>
      <c r="B50" s="254"/>
      <c r="C50" s="254"/>
      <c r="D50" s="254"/>
      <c r="E50" s="254"/>
      <c r="F50" s="254"/>
      <c r="G50" s="2">
        <v>5</v>
      </c>
      <c r="H50" s="86" t="s">
        <v>135</v>
      </c>
      <c r="I50" s="89">
        <v>13</v>
      </c>
      <c r="J50" s="89">
        <v>8</v>
      </c>
      <c r="K50" s="91">
        <v>-5</v>
      </c>
      <c r="L50" s="2">
        <f t="shared" si="0"/>
        <v>0</v>
      </c>
      <c r="M50" s="46">
        <v>3</v>
      </c>
      <c r="N50" s="2">
        <v>1</v>
      </c>
      <c r="O50" s="92">
        <f t="shared" si="1"/>
        <v>4</v>
      </c>
      <c r="P50" s="254"/>
      <c r="Q50" s="254"/>
      <c r="R50" s="254"/>
      <c r="S50" s="254"/>
      <c r="T50" s="254"/>
      <c r="U50" s="254"/>
    </row>
    <row r="51" spans="1:21" ht="15.75">
      <c r="A51" s="254"/>
      <c r="B51" s="254"/>
      <c r="C51" s="254"/>
      <c r="D51" s="254"/>
      <c r="E51" s="254"/>
      <c r="F51" s="254"/>
      <c r="G51" s="2">
        <v>6</v>
      </c>
      <c r="H51" s="86" t="s">
        <v>132</v>
      </c>
      <c r="I51" s="89">
        <v>8</v>
      </c>
      <c r="J51" s="89">
        <v>13</v>
      </c>
      <c r="K51" s="91">
        <v>1</v>
      </c>
      <c r="L51" s="2">
        <f t="shared" si="0"/>
        <v>-4</v>
      </c>
      <c r="M51" s="46">
        <v>3</v>
      </c>
      <c r="N51" s="2">
        <v>0</v>
      </c>
      <c r="O51" s="92">
        <f t="shared" si="1"/>
        <v>3</v>
      </c>
      <c r="P51" s="254"/>
      <c r="Q51" s="254"/>
      <c r="R51" s="254"/>
      <c r="S51" s="254"/>
      <c r="T51" s="254"/>
      <c r="U51" s="254"/>
    </row>
    <row r="52" spans="1:21" ht="15.75">
      <c r="A52" s="254"/>
      <c r="B52" s="254"/>
      <c r="C52" s="254"/>
      <c r="D52" s="254"/>
      <c r="E52" s="254"/>
      <c r="F52" s="254"/>
      <c r="G52" s="2">
        <v>7</v>
      </c>
      <c r="H52" s="97" t="s">
        <v>126</v>
      </c>
      <c r="I52" s="89">
        <v>0</v>
      </c>
      <c r="J52" s="89">
        <v>0</v>
      </c>
      <c r="K52" s="91">
        <v>-39</v>
      </c>
      <c r="L52" s="2">
        <f t="shared" si="0"/>
        <v>-39</v>
      </c>
      <c r="M52" s="46">
        <v>1</v>
      </c>
      <c r="N52" s="2">
        <v>0</v>
      </c>
      <c r="O52" s="92">
        <f t="shared" si="1"/>
        <v>1</v>
      </c>
      <c r="P52" s="254"/>
      <c r="Q52" s="254"/>
      <c r="R52" s="254"/>
      <c r="S52" s="254"/>
      <c r="T52" s="254"/>
      <c r="U52" s="254"/>
    </row>
    <row r="53" spans="1:21" ht="15.75">
      <c r="A53" s="254"/>
      <c r="B53" s="254"/>
      <c r="C53" s="254"/>
      <c r="D53" s="254"/>
      <c r="E53" s="254"/>
      <c r="F53" s="254"/>
      <c r="G53" s="2">
        <v>8</v>
      </c>
      <c r="H53" s="86" t="s">
        <v>130</v>
      </c>
      <c r="I53" s="89">
        <v>0</v>
      </c>
      <c r="J53" s="89">
        <v>0</v>
      </c>
      <c r="K53" s="91">
        <v>-35</v>
      </c>
      <c r="L53" s="2">
        <f t="shared" si="0"/>
        <v>-35</v>
      </c>
      <c r="M53" s="46">
        <v>0</v>
      </c>
      <c r="N53" s="2">
        <v>0</v>
      </c>
      <c r="O53" s="92">
        <f t="shared" si="1"/>
        <v>0</v>
      </c>
      <c r="P53" s="254"/>
      <c r="Q53" s="254"/>
      <c r="R53" s="254"/>
      <c r="S53" s="254"/>
      <c r="T53" s="254"/>
      <c r="U53" s="254"/>
    </row>
    <row r="54" spans="1:21" ht="15">
      <c r="A54" s="254"/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</row>
    <row r="55" spans="1:21" ht="15">
      <c r="A55" s="254"/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</row>
    <row r="56" spans="1:21" ht="15">
      <c r="A56" s="254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</row>
    <row r="57" spans="1:21" ht="15">
      <c r="A57" s="254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</row>
    <row r="58" spans="1:21" ht="15">
      <c r="A58" s="254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</row>
    <row r="59" spans="1:21" ht="15">
      <c r="A59" s="254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</row>
    <row r="60" spans="1:21" ht="15">
      <c r="A60" s="254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</row>
    <row r="61" spans="1:21" ht="15">
      <c r="A61" s="254"/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</row>
    <row r="62" spans="1:21" ht="15">
      <c r="A62" s="254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</row>
    <row r="63" spans="1:21" ht="15">
      <c r="A63" s="254"/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</row>
    <row r="64" spans="1:21" ht="15">
      <c r="A64" s="254"/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</row>
    <row r="65" spans="1:21" ht="15">
      <c r="A65" s="254"/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</row>
    <row r="66" spans="1:21" ht="15">
      <c r="A66" s="254"/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</row>
    <row r="67" spans="1:21" ht="15">
      <c r="A67" s="254"/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</row>
    <row r="68" spans="1:21" ht="15">
      <c r="A68" s="254"/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</row>
    <row r="69" spans="1:21" ht="15">
      <c r="A69" s="254"/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</row>
    <row r="70" spans="1:21" ht="15">
      <c r="A70" s="254"/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</row>
    <row r="71" spans="1:21" ht="15">
      <c r="A71" s="254"/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</row>
    <row r="72" spans="1:21" ht="1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</row>
    <row r="73" spans="1:21" ht="15">
      <c r="A73" s="254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</row>
    <row r="74" spans="1:21" ht="15">
      <c r="A74" s="254"/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</row>
    <row r="75" spans="1:21" ht="15">
      <c r="A75" s="254"/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</row>
    <row r="76" spans="1:21" ht="15">
      <c r="A76" s="254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</row>
    <row r="77" spans="1:21" ht="15">
      <c r="A77" s="254"/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</row>
    <row r="78" spans="1:21" ht="15">
      <c r="A78" s="254"/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</row>
    <row r="79" spans="1:21" ht="15">
      <c r="A79" s="254"/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</row>
  </sheetData>
  <sheetProtection/>
  <mergeCells count="9">
    <mergeCell ref="B32:E32"/>
    <mergeCell ref="B38:E38"/>
    <mergeCell ref="G44:O44"/>
    <mergeCell ref="A1:E1"/>
    <mergeCell ref="B2:E2"/>
    <mergeCell ref="B8:E8"/>
    <mergeCell ref="B14:E14"/>
    <mergeCell ref="B20:E20"/>
    <mergeCell ref="B26:E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MUTLU</cp:lastModifiedBy>
  <cp:lastPrinted>2011-02-13T11:34:56Z</cp:lastPrinted>
  <dcterms:created xsi:type="dcterms:W3CDTF">2010-12-04T07:06:35Z</dcterms:created>
  <dcterms:modified xsi:type="dcterms:W3CDTF">2011-02-13T22:02:39Z</dcterms:modified>
  <cp:category/>
  <cp:version/>
  <cp:contentType/>
  <cp:contentStatus/>
</cp:coreProperties>
</file>