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20" windowHeight="5580" tabRatio="598" activeTab="2"/>
  </bookViews>
  <sheets>
    <sheet name="VOLO" sheetId="1" r:id="rId1"/>
    <sheet name="Sayfa3" sheetId="2" r:id="rId2"/>
    <sheet name="BAYANLAR PETANK" sheetId="3" r:id="rId3"/>
    <sheet name="GENÇLER RAFFA" sheetId="4" r:id="rId4"/>
    <sheet name="ERKEKLER RAFFA" sheetId="5" r:id="rId5"/>
    <sheet name="bayanlar raffa" sheetId="6" r:id="rId6"/>
    <sheet name="ERKEKLER ALTIN NOKTA" sheetId="7" r:id="rId7"/>
    <sheet name="ÜMİT ERKEKLER ALTIN NOKTA" sheetId="8" r:id="rId8"/>
    <sheet name="ERKEKLER BASAMAK" sheetId="9" r:id="rId9"/>
    <sheet name="KOMBİNE GENÇ ERK" sheetId="10" r:id="rId10"/>
    <sheet name="KOMBİNE BÜYÜK ERKEK" sheetId="11" r:id="rId11"/>
  </sheets>
  <definedNames/>
  <calcPr fullCalcOnLoad="1"/>
</workbook>
</file>

<file path=xl/sharedStrings.xml><?xml version="1.0" encoding="utf-8"?>
<sst xmlns="http://schemas.openxmlformats.org/spreadsheetml/2006/main" count="617" uniqueCount="286">
  <si>
    <t>İsmet Resul</t>
  </si>
  <si>
    <t>Gökhan Çelik</t>
  </si>
  <si>
    <t>Rüstem Hamdi</t>
  </si>
  <si>
    <t>Ahmet Musa</t>
  </si>
  <si>
    <t>Emre Timur</t>
  </si>
  <si>
    <t xml:space="preserve">volo genç erkekler </t>
  </si>
  <si>
    <t>Yılmaz Duran</t>
  </si>
  <si>
    <t>Özkay Kaplan</t>
  </si>
  <si>
    <t>Ekrem Ayer</t>
  </si>
  <si>
    <t>Ali Asker</t>
  </si>
  <si>
    <t>İbrahim Çidem</t>
  </si>
  <si>
    <t>Faik Öztürk</t>
  </si>
  <si>
    <t xml:space="preserve">volo Büyük Erkekler </t>
  </si>
  <si>
    <t>Mehmet Karataş</t>
  </si>
  <si>
    <t>Yılmaz Güzelocak</t>
  </si>
  <si>
    <t xml:space="preserve">Hüseyin Tükenmez </t>
  </si>
  <si>
    <t>VOLO</t>
  </si>
  <si>
    <t xml:space="preserve">volo Ümit erkekler </t>
  </si>
  <si>
    <t xml:space="preserve">Büyük erkekler  </t>
  </si>
  <si>
    <t>Büyük Erkekler</t>
  </si>
  <si>
    <t>Hüseyin Tükenmez</t>
  </si>
  <si>
    <t>KURA
NO</t>
  </si>
  <si>
    <t>M.Garip Tarçın</t>
  </si>
  <si>
    <t>KOMBİNE</t>
  </si>
  <si>
    <t>ALTIN NOKTA</t>
  </si>
  <si>
    <t>BASAMAK</t>
  </si>
  <si>
    <t xml:space="preserve">PETANK </t>
  </si>
  <si>
    <t>BURSA</t>
  </si>
  <si>
    <t>GÜLÇİN ESEN</t>
  </si>
  <si>
    <t>GAMZE ÖZGÜN</t>
  </si>
  <si>
    <t>GAMZE BAŞARAN</t>
  </si>
  <si>
    <t xml:space="preserve">HASİBE TÜRKYILMAZ </t>
  </si>
  <si>
    <t>İSTANBUL</t>
  </si>
  <si>
    <t>BENAY GÜNDÜZ</t>
  </si>
  <si>
    <t>2010 TÜRKİYE ŞAMPİYONASI BÜYÜK BAYANLAR TAKIM 2.Sİ</t>
  </si>
  <si>
    <t>2010 TÜRKİYE ŞAMPİYONASI BÜYÜK BAYANLAR TAKIM 3.SÜ</t>
  </si>
  <si>
    <t>NİLAY GÜNDÜZ</t>
  </si>
  <si>
    <t>SEVGİ BOSTANCI</t>
  </si>
  <si>
    <t>MERVE GÜNEŞ</t>
  </si>
  <si>
    <t>SEVDA KEKLİK</t>
  </si>
  <si>
    <t>2010 TÜRKİYE ŞAMPİYONASI GENÇ TAKIMLAR 3.SÜ</t>
  </si>
  <si>
    <t>2010 TÜRKİYE ŞAMPİYONASI BÜYÜKLER FERDİ 3.SSÜ</t>
  </si>
  <si>
    <t>2010 TÜRKİYE ŞAMPİYONASI BÜYÜKLER FERDİ 2.Sİ</t>
  </si>
  <si>
    <t>GEÇEN SENE MİLLİ -2010TÜRKİYE ŞAMPİYONASI BÜYÜK BAYANLAR FERDİ 1.Sİ</t>
  </si>
  <si>
    <t>2010 TÜRKİYE ŞAMPİYONASI GENÇ TAKIMLAR 2.Sİ</t>
  </si>
  <si>
    <t>2011 TÜRKİYE ŞAMPİYONASI GENÇ TAKIMLAR 2.Sİ</t>
  </si>
  <si>
    <t>SEDA GERİDÖNMEZ</t>
  </si>
  <si>
    <t>İZMİR</t>
  </si>
  <si>
    <t>İLKE KUMARTAŞLIOĞLU</t>
  </si>
  <si>
    <t>2010 TÜRKİYE ŞAMPİYONASI BÜYÜK TAKIMLAR 1.Sİ</t>
  </si>
  <si>
    <t>TALİA KUMARTAŞLIOĞLU</t>
  </si>
  <si>
    <t>MERVE ÖZTÜRK</t>
  </si>
  <si>
    <t>MERVE TİMUR</t>
  </si>
  <si>
    <t>2010 TÜRKİYE ŞAMPİYONASI GENÇ TAKIMLAR 1.Sİ</t>
  </si>
  <si>
    <t>MERYEM SAVAŞ</t>
  </si>
  <si>
    <t>GEÇEN YILIN MİLLİ TAKIMINDA</t>
  </si>
  <si>
    <t>GÖZDE ÇANKAYA</t>
  </si>
  <si>
    <t>EZGİ AKTÜRK</t>
  </si>
  <si>
    <t>ALTIN NOKTA İLK 8</t>
  </si>
  <si>
    <t>ANKARA</t>
  </si>
  <si>
    <t>ANTALYA</t>
  </si>
  <si>
    <t>MÜSEBBİHA KILINÇ</t>
  </si>
  <si>
    <t>2010 TÜRKİYE ŞAMPİYONASI BÜYÜK BAYANLAR TAKIM 4.SÜ</t>
  </si>
  <si>
    <t>1. TUR</t>
  </si>
  <si>
    <t>2. TUR</t>
  </si>
  <si>
    <t>3.TUR</t>
  </si>
  <si>
    <t>4.TUR</t>
  </si>
  <si>
    <t>5.TUR</t>
  </si>
  <si>
    <t>İSTANBUL - BAY</t>
  </si>
  <si>
    <t>İZMİR - İSTANBUL</t>
  </si>
  <si>
    <t>İZMİR - BAY</t>
  </si>
  <si>
    <t>ANKARA - İZMİR</t>
  </si>
  <si>
    <t>ANKARA - İSTANBUL</t>
  </si>
  <si>
    <t>ANKARA - BAY</t>
  </si>
  <si>
    <t>NİLÜFER</t>
  </si>
  <si>
    <t>İSTANBUL - NİLÜFER</t>
  </si>
  <si>
    <t>NİLÜFER - BAY</t>
  </si>
  <si>
    <t>NİLÜFER- İZMİR</t>
  </si>
  <si>
    <t>NİLÜFER - ANKARA</t>
  </si>
  <si>
    <t>HASANAĞA</t>
  </si>
  <si>
    <t>HASANAĞA - BAY</t>
  </si>
  <si>
    <t>HASANAĞA - ANKARA</t>
  </si>
  <si>
    <t>HASANAĞA -NİLÜFER</t>
  </si>
  <si>
    <t>İZMİR - HASANAĞA</t>
  </si>
  <si>
    <t>6. TUR</t>
  </si>
  <si>
    <t>7. TUR</t>
  </si>
  <si>
    <t>PETANK BAYANLAR MİLLİ TAKIM SEÇMELERİ  05-06 AĞUSTOS 2010 KAZAN ANKARA</t>
  </si>
  <si>
    <t>SONUÇ</t>
  </si>
  <si>
    <t>TAKIMLAR</t>
  </si>
  <si>
    <t>ALDIĞI MAÇ</t>
  </si>
  <si>
    <t>VERDİĞİ MAÇ</t>
  </si>
  <si>
    <t>ALDIĞI SAYI</t>
  </si>
  <si>
    <t>VERDİĞİ SAYI</t>
  </si>
  <si>
    <t>PUAN</t>
  </si>
  <si>
    <t>PETANK BAYANLAR MİLLİ TAKIM SEÇMELERİ  
05-06 AĞUSTOS 2010 KAZAN ANKARA</t>
  </si>
  <si>
    <t>İSTANBUL-HASANAĞA</t>
  </si>
  <si>
    <t>0</t>
  </si>
  <si>
    <t>SAYI AVERAJI</t>
  </si>
  <si>
    <t>ANKARA-İZMİR</t>
  </si>
  <si>
    <t>HASANAĞA-ANKARA</t>
  </si>
  <si>
    <t>KÜBRA AKTAŞ</t>
  </si>
  <si>
    <t>TÜRK,YE ŞAMPİYONASI 3.SÜ</t>
  </si>
  <si>
    <t>GENÇLER TÜRKİYE ŞAMPİYONASI 1.Sİ</t>
  </si>
  <si>
    <t>GENÇLER</t>
  </si>
  <si>
    <t>BAYANLAR</t>
  </si>
  <si>
    <t>BÜYÜK ERKEK</t>
  </si>
  <si>
    <t>RAMAZAN ÖMEROĞLU</t>
  </si>
  <si>
    <t>TEKNİK KURUL</t>
  </si>
  <si>
    <t>TAYFUN ARIK</t>
  </si>
  <si>
    <t>TÜRKİYE ŞAMP.4.SÜ</t>
  </si>
  <si>
    <t>İSMET RESULLÜ</t>
  </si>
  <si>
    <t>TÜRKİYE ŞAMPİYONASI İLK 8</t>
  </si>
  <si>
    <t>SEFA ARSLAN</t>
  </si>
  <si>
    <t>DİLARA BANDAKÇIOĞLU</t>
  </si>
  <si>
    <t>TÜRKİYE ŞAMPİYONASI 3.SÜ</t>
  </si>
  <si>
    <t>BARIŞCAN KÜÇÜK</t>
  </si>
  <si>
    <t>?</t>
  </si>
  <si>
    <t>DENİZ DEMİR</t>
  </si>
  <si>
    <t>GEÇENSENE MİLLİ TAKIM</t>
  </si>
  <si>
    <t>RUKİYE YÜKSEL</t>
  </si>
  <si>
    <t>GENÇLER TÜRKİYE ŞAMPİYONASI 3.SÜ</t>
  </si>
  <si>
    <t>SEVGİ AKTAŞ</t>
  </si>
  <si>
    <t>MELİKE BOZ</t>
  </si>
  <si>
    <t>TÜRKİYE ŞAMPİYONASI 2.Sİ</t>
  </si>
  <si>
    <t>TÜRKİYE ŞAMPİYONASI 1.Sİ</t>
  </si>
  <si>
    <t>MUSA SARIÇAM</t>
  </si>
  <si>
    <t xml:space="preserve">YUNUS EMRE GÜNGÖR </t>
  </si>
  <si>
    <t>İLK 8</t>
  </si>
  <si>
    <t>SEMİH VAR</t>
  </si>
  <si>
    <t>AHMET EMEN</t>
  </si>
  <si>
    <t>KURUL</t>
  </si>
  <si>
    <t>KADERCAN KADER</t>
  </si>
  <si>
    <t>ŞİNASİ SELECİLER</t>
  </si>
  <si>
    <t>MEHMET KARATAŞ</t>
  </si>
  <si>
    <t>EMRE ABAR</t>
  </si>
  <si>
    <t>CANER MAKARA</t>
  </si>
  <si>
    <t>MESUT ERGİŞİ</t>
  </si>
  <si>
    <t>TÜRKİYE ŞAMPİYONASI 2.Sİ,</t>
  </si>
  <si>
    <t>ÖZKAY KAPLAN</t>
  </si>
  <si>
    <t>TÜRKİYE ŞAMPİYONASI 1.Sİ,</t>
  </si>
  <si>
    <t>GEÇENSEN MİLLİ TAKIM</t>
  </si>
  <si>
    <t>RECEP RUH</t>
  </si>
  <si>
    <t>KURA</t>
  </si>
  <si>
    <t>1.TUR</t>
  </si>
  <si>
    <t>3.tur</t>
  </si>
  <si>
    <t>2.TUR</t>
  </si>
  <si>
    <t>KADİRCAN KADER</t>
  </si>
  <si>
    <t>Ğ</t>
  </si>
  <si>
    <t>4. TUR</t>
  </si>
  <si>
    <t>5. TUR</t>
  </si>
  <si>
    <t>1 - 4</t>
  </si>
  <si>
    <t>5 - 4</t>
  </si>
  <si>
    <t>4 - 3</t>
  </si>
  <si>
    <t>1 - BAY</t>
  </si>
  <si>
    <t>3 - BAY</t>
  </si>
  <si>
    <t>4 - BAY</t>
  </si>
  <si>
    <t>5 - BAY</t>
  </si>
  <si>
    <t>ÖZKAY - BAY</t>
  </si>
  <si>
    <t>ÖZKAY - KARATAŞ</t>
  </si>
  <si>
    <t>KARATAŞ - BAY</t>
  </si>
  <si>
    <t>RECEP - BAY</t>
  </si>
  <si>
    <t>ÖZKAY - CANER</t>
  </si>
  <si>
    <t>KARATAŞ - CANER</t>
  </si>
  <si>
    <t>CANER - BAY</t>
  </si>
  <si>
    <t>ŞİNASİ - ÖZKAY</t>
  </si>
  <si>
    <t>CANER - ŞİNASİ</t>
  </si>
  <si>
    <t>KARATAŞ - ŞİNASİ</t>
  </si>
  <si>
    <t>ŞİNASİ - BAY</t>
  </si>
  <si>
    <t>MESUT - ŞİNASİ</t>
  </si>
  <si>
    <t>MESUT - KARATAŞ</t>
  </si>
  <si>
    <t>ÖZKAY - MESUT</t>
  </si>
  <si>
    <t>MESUT - CANER</t>
  </si>
  <si>
    <t>MESUT - BAY</t>
  </si>
  <si>
    <t>CANER - EMRE</t>
  </si>
  <si>
    <t>EMRE - KARATAŞ</t>
  </si>
  <si>
    <t>EMRE - ÖZKAY</t>
  </si>
  <si>
    <t>EMRE - MESUT</t>
  </si>
  <si>
    <t>ŞİNASİ - EMRE</t>
  </si>
  <si>
    <t>EMRE - BAY</t>
  </si>
  <si>
    <t>KARATAŞ - RECEP</t>
  </si>
  <si>
    <t>RECEP - MESUT</t>
  </si>
  <si>
    <t>ŞİNASİ - RECEP</t>
  </si>
  <si>
    <t>RECEP - EMRE</t>
  </si>
  <si>
    <t>RECEP - ÖZKAY</t>
  </si>
  <si>
    <t>CANER - RECEP</t>
  </si>
  <si>
    <t>3. TUR</t>
  </si>
  <si>
    <t>6.TUR</t>
  </si>
  <si>
    <t>7.TUR</t>
  </si>
  <si>
    <t>SEVGİ</t>
  </si>
  <si>
    <t>KÜBRA</t>
  </si>
  <si>
    <t>SEDA</t>
  </si>
  <si>
    <t>KÜBRA - MELİKE</t>
  </si>
  <si>
    <t>MELİKE</t>
  </si>
  <si>
    <t>RUKİYE</t>
  </si>
  <si>
    <t>DENİZ</t>
  </si>
  <si>
    <t>RUKİYE - DENİZ</t>
  </si>
  <si>
    <t>DENİZ - KÜBRA</t>
  </si>
  <si>
    <t>MELİKE - DENİZ</t>
  </si>
  <si>
    <t>DENİZ - SEDA</t>
  </si>
  <si>
    <t>SEVGİ - MELİKE</t>
  </si>
  <si>
    <t>SEVGİ - KÜBRA</t>
  </si>
  <si>
    <t>SEDA - SEVGİ</t>
  </si>
  <si>
    <t>KÜBRA - SEDA</t>
  </si>
  <si>
    <t>SEDA - MELİKE</t>
  </si>
  <si>
    <t>SEVGİ - RUKİYE</t>
  </si>
  <si>
    <t>RUKİYE - KÜBRA</t>
  </si>
  <si>
    <t>RUKİYE - SEDA</t>
  </si>
  <si>
    <t>MELİKE - RUKİYE</t>
  </si>
  <si>
    <t>DENİZ - SEVGİ</t>
  </si>
  <si>
    <t xml:space="preserve">1. TUR </t>
  </si>
  <si>
    <t>12</t>
  </si>
  <si>
    <t>8</t>
  </si>
  <si>
    <t>7</t>
  </si>
  <si>
    <t>11</t>
  </si>
  <si>
    <t>9</t>
  </si>
  <si>
    <t>10</t>
  </si>
  <si>
    <t>2</t>
  </si>
  <si>
    <t>4</t>
  </si>
  <si>
    <t>5</t>
  </si>
  <si>
    <t>3</t>
  </si>
  <si>
    <t>BAYANLAR RAFFA</t>
  </si>
  <si>
    <t>1</t>
  </si>
  <si>
    <t>5 - 3</t>
  </si>
  <si>
    <t>4 - 2</t>
  </si>
  <si>
    <t>3 - 1</t>
  </si>
  <si>
    <t>2 - 5</t>
  </si>
  <si>
    <t>3 - 2</t>
  </si>
  <si>
    <t>2 - 1</t>
  </si>
  <si>
    <t>1 - 5</t>
  </si>
  <si>
    <t>2 - BAY</t>
  </si>
  <si>
    <t>Ahmet - BAY</t>
  </si>
  <si>
    <t>GÖKHAN - Ahmet</t>
  </si>
  <si>
    <t>GÖKHAN - BAY</t>
  </si>
  <si>
    <t>İSMET - Ahmet</t>
  </si>
  <si>
    <t>İSMET - GÖKHAN</t>
  </si>
  <si>
    <t>İSMET - BAY</t>
  </si>
  <si>
    <t>EMRE - GÖKHAN</t>
  </si>
  <si>
    <t>Ahmet - EMRE</t>
  </si>
  <si>
    <t>EMRE - İSMET</t>
  </si>
  <si>
    <t>RÜSTEM - İSMET</t>
  </si>
  <si>
    <t>GÖKHAN - RÜSTEM</t>
  </si>
  <si>
    <t>Ahmet - RÜSTEM</t>
  </si>
  <si>
    <t>RÜSTEM - EMRE</t>
  </si>
  <si>
    <t>RÜSTEM - BAY</t>
  </si>
  <si>
    <t>VOLO GENÇ ERKEKLER KOMBİNE MİLLİ TAKIM SEÇMELERİ</t>
  </si>
  <si>
    <t>VOLO BÜYÜK ERKEKLER KOMBİNE MİLLİ TAKIM SEÇMELERİ</t>
  </si>
  <si>
    <t>M.GARİP - TÜKENMEZ</t>
  </si>
  <si>
    <t>TÜKENMEZ - GÜZELOCAK</t>
  </si>
  <si>
    <t>TÜKENMEZ - KAPLAN</t>
  </si>
  <si>
    <t>GÜZELOCAK - KAPLAN</t>
  </si>
  <si>
    <t>KARATAŞ - TÜKENMEZ</t>
  </si>
  <si>
    <t>KARATAŞ - GÜZELOCAK</t>
  </si>
  <si>
    <t>KAPLAN - KARATAŞ</t>
  </si>
  <si>
    <t>KAPLAN - AYER</t>
  </si>
  <si>
    <t>AYER - GÜZELOCAK</t>
  </si>
  <si>
    <t>AYER - TÜKENMEZ</t>
  </si>
  <si>
    <t>KARATAŞ - AYER</t>
  </si>
  <si>
    <t>TARÇIN</t>
  </si>
  <si>
    <t>AYER - TARÇIN</t>
  </si>
  <si>
    <t>TARÇIN - KARATAŞ</t>
  </si>
  <si>
    <t>TARÇIN - KAPLAN</t>
  </si>
  <si>
    <t>GÜZELOCAK - TARÇIN</t>
  </si>
  <si>
    <t>ERKEKLER RAFFA</t>
  </si>
  <si>
    <t>1. ATIŞ</t>
  </si>
  <si>
    <t>2. ATIŞ</t>
  </si>
  <si>
    <t>TOPLAM</t>
  </si>
  <si>
    <t>1.ATIŞ</t>
  </si>
  <si>
    <t>1.VURUŞ</t>
  </si>
  <si>
    <t>2.ATIŞ</t>
  </si>
  <si>
    <t>2.VURUŞ</t>
  </si>
  <si>
    <t>oynanmadı</t>
  </si>
  <si>
    <t>18</t>
  </si>
  <si>
    <t>6</t>
  </si>
  <si>
    <t>17</t>
  </si>
  <si>
    <t>14</t>
  </si>
  <si>
    <t>AYER</t>
  </si>
  <si>
    <t>KARATAŞ</t>
  </si>
  <si>
    <t>TÜKENMEZ</t>
  </si>
  <si>
    <t>KAPLAN</t>
  </si>
  <si>
    <t>PUANI</t>
  </si>
  <si>
    <t>OYNANMADI</t>
  </si>
  <si>
    <t>RÜSTEM</t>
  </si>
  <si>
    <t>İSMET</t>
  </si>
  <si>
    <t>GÖKHAN</t>
  </si>
  <si>
    <t>AHMET</t>
  </si>
  <si>
    <t>EMRE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</si>
</sst>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 Tur"/>
      <family val="0"/>
    </font>
    <font>
      <b/>
      <sz val="11"/>
      <name val="Arial Tur"/>
      <family val="0"/>
    </font>
    <font>
      <b/>
      <sz val="10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ck"/>
      <right/>
      <top style="thick"/>
      <bottom/>
    </border>
    <border>
      <left style="thick"/>
      <right/>
      <top/>
      <bottom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/>
      <top style="thin"/>
      <bottom style="thin"/>
    </border>
    <border>
      <left style="thick"/>
      <right style="thin"/>
      <top/>
      <bottom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thick"/>
      <top style="thin"/>
      <bottom style="thick"/>
    </border>
    <border>
      <left style="thin"/>
      <right/>
      <top/>
      <bottom/>
    </border>
    <border>
      <left style="medium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15" borderId="0" xfId="0" applyFill="1" applyAlignment="1">
      <alignment/>
    </xf>
    <xf numFmtId="0" fontId="0" fillId="16" borderId="0" xfId="0" applyFill="1" applyAlignment="1">
      <alignment/>
    </xf>
    <xf numFmtId="0" fontId="0" fillId="34" borderId="0" xfId="0" applyFill="1" applyAlignment="1">
      <alignment/>
    </xf>
    <xf numFmtId="0" fontId="0" fillId="17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15" borderId="11" xfId="0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16" borderId="11" xfId="0" applyFill="1" applyBorder="1" applyAlignment="1">
      <alignment/>
    </xf>
    <xf numFmtId="0" fontId="0" fillId="33" borderId="0" xfId="0" applyFill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5" fillId="0" borderId="12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7" fillId="36" borderId="0" xfId="0" applyNumberFormat="1" applyFont="1" applyFill="1" applyBorder="1" applyAlignment="1">
      <alignment horizontal="center" wrapText="1"/>
    </xf>
    <xf numFmtId="0" fontId="0" fillId="36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0" fontId="0" fillId="37" borderId="0" xfId="0" applyFill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37" fillId="37" borderId="17" xfId="0" applyFont="1" applyFill="1" applyBorder="1" applyAlignment="1">
      <alignment horizontal="center" vertical="center"/>
    </xf>
    <xf numFmtId="0" fontId="37" fillId="37" borderId="18" xfId="0" applyFont="1" applyFill="1" applyBorder="1" applyAlignment="1">
      <alignment horizontal="center" vertical="center"/>
    </xf>
    <xf numFmtId="49" fontId="5" fillId="37" borderId="13" xfId="0" applyNumberFormat="1" applyFont="1" applyFill="1" applyBorder="1" applyAlignment="1">
      <alignment horizontal="center"/>
    </xf>
    <xf numFmtId="49" fontId="5" fillId="37" borderId="19" xfId="0" applyNumberFormat="1" applyFont="1" applyFill="1" applyBorder="1" applyAlignment="1">
      <alignment horizontal="center"/>
    </xf>
    <xf numFmtId="49" fontId="5" fillId="37" borderId="12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1" fontId="5" fillId="0" borderId="12" xfId="0" applyNumberFormat="1" applyFont="1" applyBorder="1" applyAlignment="1">
      <alignment horizontal="center"/>
    </xf>
    <xf numFmtId="2" fontId="5" fillId="37" borderId="12" xfId="0" applyNumberFormat="1" applyFont="1" applyFill="1" applyBorder="1" applyAlignment="1">
      <alignment horizontal="center"/>
    </xf>
    <xf numFmtId="2" fontId="0" fillId="37" borderId="12" xfId="0" applyNumberFormat="1" applyFill="1" applyBorder="1" applyAlignment="1">
      <alignment/>
    </xf>
    <xf numFmtId="49" fontId="5" fillId="36" borderId="12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left" vertical="center"/>
    </xf>
    <xf numFmtId="0" fontId="0" fillId="0" borderId="20" xfId="0" applyBorder="1" applyAlignment="1">
      <alignment/>
    </xf>
    <xf numFmtId="49" fontId="5" fillId="0" borderId="20" xfId="0" applyNumberFormat="1" applyFont="1" applyFill="1" applyBorder="1" applyAlignment="1">
      <alignment horizontal="left" vertical="center"/>
    </xf>
    <xf numFmtId="1" fontId="5" fillId="0" borderId="12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2" fontId="5" fillId="37" borderId="12" xfId="0" applyNumberFormat="1" applyFont="1" applyFill="1" applyBorder="1" applyAlignment="1">
      <alignment horizontal="center" vertical="center"/>
    </xf>
    <xf numFmtId="2" fontId="0" fillId="37" borderId="12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2" fontId="5" fillId="37" borderId="12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/>
    </xf>
    <xf numFmtId="1" fontId="6" fillId="0" borderId="22" xfId="0" applyNumberFormat="1" applyFont="1" applyFill="1" applyBorder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 vertical="center"/>
    </xf>
    <xf numFmtId="1" fontId="6" fillId="0" borderId="24" xfId="0" applyNumberFormat="1" applyFont="1" applyFill="1" applyBorder="1" applyAlignment="1">
      <alignment horizontal="center" vertical="center"/>
    </xf>
    <xf numFmtId="2" fontId="0" fillId="37" borderId="12" xfId="0" applyNumberFormat="1" applyFill="1" applyBorder="1" applyAlignment="1">
      <alignment horizontal="center" vertical="center"/>
    </xf>
    <xf numFmtId="0" fontId="0" fillId="38" borderId="12" xfId="0" applyFill="1" applyBorder="1" applyAlignment="1">
      <alignment/>
    </xf>
    <xf numFmtId="0" fontId="0" fillId="38" borderId="19" xfId="0" applyFill="1" applyBorder="1" applyAlignment="1">
      <alignment/>
    </xf>
    <xf numFmtId="0" fontId="0" fillId="38" borderId="21" xfId="0" applyFill="1" applyBorder="1" applyAlignment="1">
      <alignment/>
    </xf>
    <xf numFmtId="0" fontId="0" fillId="19" borderId="12" xfId="0" applyFill="1" applyBorder="1" applyAlignment="1">
      <alignment/>
    </xf>
    <xf numFmtId="49" fontId="5" fillId="19" borderId="12" xfId="0" applyNumberFormat="1" applyFont="1" applyFill="1" applyBorder="1" applyAlignment="1">
      <alignment horizontal="left" vertical="center"/>
    </xf>
    <xf numFmtId="49" fontId="5" fillId="19" borderId="22" xfId="0" applyNumberFormat="1" applyFont="1" applyFill="1" applyBorder="1" applyAlignment="1">
      <alignment horizontal="left" vertical="center"/>
    </xf>
    <xf numFmtId="0" fontId="0" fillId="33" borderId="0" xfId="0" applyFill="1" applyAlignment="1">
      <alignment horizontal="center"/>
    </xf>
    <xf numFmtId="0" fontId="0" fillId="39" borderId="0" xfId="0" applyFill="1" applyAlignment="1">
      <alignment/>
    </xf>
    <xf numFmtId="0" fontId="0" fillId="0" borderId="12" xfId="0" applyBorder="1" applyAlignment="1">
      <alignment/>
    </xf>
    <xf numFmtId="0" fontId="0" fillId="36" borderId="0" xfId="0" applyFill="1" applyAlignment="1">
      <alignment horizontal="center"/>
    </xf>
    <xf numFmtId="0" fontId="0" fillId="36" borderId="12" xfId="0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36" borderId="0" xfId="0" applyFill="1" applyBorder="1" applyAlignment="1">
      <alignment/>
    </xf>
    <xf numFmtId="0" fontId="0" fillId="36" borderId="12" xfId="0" applyFill="1" applyBorder="1" applyAlignment="1">
      <alignment horizontal="center"/>
    </xf>
    <xf numFmtId="0" fontId="0" fillId="36" borderId="12" xfId="0" applyFill="1" applyBorder="1" applyAlignment="1">
      <alignment horizontal="center" vertical="center"/>
    </xf>
    <xf numFmtId="0" fontId="0" fillId="36" borderId="0" xfId="0" applyFill="1" applyBorder="1" applyAlignment="1">
      <alignment horizontal="center"/>
    </xf>
    <xf numFmtId="0" fontId="0" fillId="36" borderId="0" xfId="0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0" fillId="36" borderId="0" xfId="0" applyFill="1" applyAlignment="1">
      <alignment horizontal="center"/>
    </xf>
    <xf numFmtId="0" fontId="0" fillId="40" borderId="12" xfId="0" applyFill="1" applyBorder="1" applyAlignment="1">
      <alignment/>
    </xf>
    <xf numFmtId="0" fontId="0" fillId="40" borderId="12" xfId="0" applyFill="1" applyBorder="1" applyAlignment="1">
      <alignment horizontal="center" vertical="center"/>
    </xf>
    <xf numFmtId="0" fontId="0" fillId="0" borderId="25" xfId="0" applyBorder="1" applyAlignment="1">
      <alignment/>
    </xf>
    <xf numFmtId="49" fontId="5" fillId="0" borderId="26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49" fontId="5" fillId="0" borderId="19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39" fillId="0" borderId="0" xfId="0" applyFont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17" borderId="12" xfId="0" applyFill="1" applyBorder="1" applyAlignment="1">
      <alignment horizontal="center"/>
    </xf>
    <xf numFmtId="0" fontId="0" fillId="35" borderId="12" xfId="0" applyFill="1" applyBorder="1" applyAlignment="1">
      <alignment/>
    </xf>
    <xf numFmtId="0" fontId="0" fillId="16" borderId="12" xfId="0" applyFill="1" applyBorder="1" applyAlignment="1">
      <alignment/>
    </xf>
    <xf numFmtId="0" fontId="0" fillId="17" borderId="12" xfId="0" applyFill="1" applyBorder="1" applyAlignment="1">
      <alignment/>
    </xf>
    <xf numFmtId="0" fontId="0" fillId="41" borderId="12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/>
    </xf>
    <xf numFmtId="0" fontId="37" fillId="33" borderId="12" xfId="0" applyFont="1" applyFill="1" applyBorder="1" applyAlignment="1">
      <alignment/>
    </xf>
    <xf numFmtId="0" fontId="0" fillId="18" borderId="12" xfId="0" applyFill="1" applyBorder="1" applyAlignment="1">
      <alignment horizontal="center" vertical="center"/>
    </xf>
    <xf numFmtId="0" fontId="37" fillId="15" borderId="10" xfId="0" applyFont="1" applyFill="1" applyBorder="1" applyAlignment="1">
      <alignment horizontal="center" vertical="center"/>
    </xf>
    <xf numFmtId="0" fontId="37" fillId="15" borderId="11" xfId="0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left" vertical="center"/>
    </xf>
    <xf numFmtId="49" fontId="5" fillId="0" borderId="28" xfId="0" applyNumberFormat="1" applyFont="1" applyBorder="1" applyAlignment="1">
      <alignment horizontal="center"/>
    </xf>
    <xf numFmtId="0" fontId="37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/>
    </xf>
    <xf numFmtId="0" fontId="0" fillId="35" borderId="10" xfId="0" applyFill="1" applyBorder="1" applyAlignment="1">
      <alignment horizontal="center" wrapText="1"/>
    </xf>
    <xf numFmtId="0" fontId="0" fillId="35" borderId="11" xfId="0" applyFill="1" applyBorder="1" applyAlignment="1">
      <alignment horizontal="center"/>
    </xf>
    <xf numFmtId="15" fontId="40" fillId="16" borderId="0" xfId="0" applyNumberFormat="1" applyFont="1" applyFill="1" applyAlignment="1">
      <alignment horizontal="center"/>
    </xf>
    <xf numFmtId="0" fontId="39" fillId="19" borderId="0" xfId="0" applyFont="1" applyFill="1" applyAlignment="1">
      <alignment horizontal="center"/>
    </xf>
    <xf numFmtId="0" fontId="39" fillId="0" borderId="0" xfId="0" applyFont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2" fontId="5" fillId="37" borderId="12" xfId="0" applyNumberFormat="1" applyFont="1" applyFill="1" applyBorder="1" applyAlignment="1">
      <alignment horizontal="center" vertical="center"/>
    </xf>
    <xf numFmtId="0" fontId="0" fillId="19" borderId="29" xfId="0" applyFill="1" applyBorder="1" applyAlignment="1">
      <alignment horizontal="center" vertical="center"/>
    </xf>
    <xf numFmtId="0" fontId="0" fillId="19" borderId="30" xfId="0" applyFill="1" applyBorder="1" applyAlignment="1">
      <alignment horizontal="center" vertical="center"/>
    </xf>
    <xf numFmtId="0" fontId="0" fillId="19" borderId="31" xfId="0" applyFill="1" applyBorder="1" applyAlignment="1">
      <alignment horizontal="center" vertical="center"/>
    </xf>
    <xf numFmtId="2" fontId="5" fillId="37" borderId="12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49" fontId="6" fillId="33" borderId="0" xfId="0" applyNumberFormat="1" applyFont="1" applyFill="1" applyBorder="1" applyAlignment="1">
      <alignment horizontal="center"/>
    </xf>
    <xf numFmtId="49" fontId="7" fillId="33" borderId="32" xfId="0" applyNumberFormat="1" applyFont="1" applyFill="1" applyBorder="1" applyAlignment="1">
      <alignment horizontal="center" wrapText="1"/>
    </xf>
    <xf numFmtId="49" fontId="7" fillId="33" borderId="33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34" xfId="0" applyNumberFormat="1" applyFont="1" applyFill="1" applyBorder="1" applyAlignment="1">
      <alignment horizontal="center" wrapText="1"/>
    </xf>
    <xf numFmtId="0" fontId="0" fillId="19" borderId="35" xfId="0" applyFill="1" applyBorder="1" applyAlignment="1">
      <alignment horizontal="center" vertical="center"/>
    </xf>
    <xf numFmtId="0" fontId="0" fillId="19" borderId="0" xfId="0" applyFill="1" applyBorder="1" applyAlignment="1">
      <alignment horizontal="center" vertical="center"/>
    </xf>
    <xf numFmtId="49" fontId="5" fillId="37" borderId="12" xfId="0" applyNumberFormat="1" applyFont="1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0" xfId="0" applyFill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/>
    </xf>
    <xf numFmtId="0" fontId="0" fillId="35" borderId="12" xfId="0" applyFill="1" applyBorder="1" applyAlignment="1">
      <alignment horizontal="center" wrapText="1"/>
    </xf>
    <xf numFmtId="0" fontId="0" fillId="35" borderId="1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18" borderId="12" xfId="0" applyFill="1" applyBorder="1" applyAlignment="1">
      <alignment horizontal="center"/>
    </xf>
    <xf numFmtId="0" fontId="0" fillId="41" borderId="12" xfId="0" applyFill="1" applyBorder="1" applyAlignment="1">
      <alignment horizontal="center"/>
    </xf>
    <xf numFmtId="0" fontId="37" fillId="35" borderId="10" xfId="0" applyFont="1" applyFill="1" applyBorder="1" applyAlignment="1">
      <alignment horizontal="center" vertical="center" wrapText="1"/>
    </xf>
    <xf numFmtId="0" fontId="37" fillId="35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18" borderId="12" xfId="0" applyFont="1" applyFill="1" applyBorder="1" applyAlignment="1">
      <alignment horizontal="center" vertical="center"/>
    </xf>
    <xf numFmtId="0" fontId="37" fillId="41" borderId="12" xfId="0" applyFont="1" applyFill="1" applyBorder="1" applyAlignment="1">
      <alignment horizontal="center" vertical="center"/>
    </xf>
    <xf numFmtId="0" fontId="37" fillId="35" borderId="12" xfId="0" applyFont="1" applyFill="1" applyBorder="1" applyAlignment="1">
      <alignment horizontal="center" wrapText="1"/>
    </xf>
    <xf numFmtId="0" fontId="37" fillId="35" borderId="12" xfId="0" applyFont="1" applyFill="1" applyBorder="1" applyAlignment="1">
      <alignment horizontal="center"/>
    </xf>
    <xf numFmtId="0" fontId="37" fillId="8" borderId="12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C5" sqref="C5:D10"/>
    </sheetView>
  </sheetViews>
  <sheetFormatPr defaultColWidth="9.140625" defaultRowHeight="15"/>
  <cols>
    <col min="1" max="1" width="6.7109375" style="0" customWidth="1"/>
    <col min="2" max="2" width="18.00390625" style="0" bestFit="1" customWidth="1"/>
    <col min="3" max="3" width="7.28125" style="0" customWidth="1"/>
    <col min="4" max="4" width="18.00390625" style="0" customWidth="1"/>
    <col min="5" max="5" width="5.7109375" style="0" customWidth="1"/>
    <col min="6" max="6" width="23.28125" style="0" bestFit="1" customWidth="1"/>
    <col min="7" max="7" width="5.7109375" style="0" customWidth="1"/>
    <col min="8" max="8" width="19.140625" style="0" bestFit="1" customWidth="1"/>
    <col min="9" max="9" width="6.57421875" style="0" customWidth="1"/>
    <col min="10" max="10" width="16.140625" style="0" bestFit="1" customWidth="1"/>
  </cols>
  <sheetData>
    <row r="1" spans="1:10" ht="26.25">
      <c r="A1" s="113">
        <v>40399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5.75" customHeight="1">
      <c r="A2" s="114" t="s">
        <v>16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6" ht="15">
      <c r="A3" s="111" t="s">
        <v>21</v>
      </c>
      <c r="B3" s="8" t="s">
        <v>23</v>
      </c>
      <c r="C3" s="111" t="s">
        <v>21</v>
      </c>
      <c r="D3" s="9" t="s">
        <v>23</v>
      </c>
      <c r="E3" s="111" t="s">
        <v>21</v>
      </c>
      <c r="F3" s="10" t="s">
        <v>24</v>
      </c>
      <c r="G3" s="111" t="s">
        <v>21</v>
      </c>
      <c r="H3" s="11" t="s">
        <v>24</v>
      </c>
      <c r="I3" s="111" t="s">
        <v>21</v>
      </c>
      <c r="J3" s="12" t="s">
        <v>25</v>
      </c>
      <c r="L3" s="87" t="s">
        <v>150</v>
      </c>
      <c r="M3" s="19" t="s">
        <v>222</v>
      </c>
      <c r="N3" s="19" t="s">
        <v>223</v>
      </c>
      <c r="O3" s="19" t="s">
        <v>224</v>
      </c>
      <c r="P3" s="19" t="s">
        <v>225</v>
      </c>
    </row>
    <row r="4" spans="1:16" ht="15">
      <c r="A4" s="112"/>
      <c r="B4" s="13" t="s">
        <v>5</v>
      </c>
      <c r="C4" s="112"/>
      <c r="D4" s="14" t="s">
        <v>12</v>
      </c>
      <c r="E4" s="112"/>
      <c r="F4" s="15" t="s">
        <v>17</v>
      </c>
      <c r="G4" s="112"/>
      <c r="H4" s="16" t="s">
        <v>19</v>
      </c>
      <c r="I4" s="112"/>
      <c r="J4" s="17" t="s">
        <v>18</v>
      </c>
      <c r="L4" s="87" t="s">
        <v>226</v>
      </c>
      <c r="M4" s="19" t="s">
        <v>227</v>
      </c>
      <c r="N4" s="19" t="s">
        <v>228</v>
      </c>
      <c r="O4" s="19" t="s">
        <v>151</v>
      </c>
      <c r="P4" s="19" t="s">
        <v>152</v>
      </c>
    </row>
    <row r="5" spans="1:16" ht="15">
      <c r="A5" s="6">
        <v>1</v>
      </c>
      <c r="B5" s="4" t="s">
        <v>2</v>
      </c>
      <c r="C5" s="6">
        <v>1</v>
      </c>
      <c r="D5" s="2" t="s">
        <v>22</v>
      </c>
      <c r="E5" s="6">
        <v>1</v>
      </c>
      <c r="F5" s="1" t="s">
        <v>8</v>
      </c>
      <c r="G5" s="6">
        <v>1</v>
      </c>
      <c r="H5" s="3" t="s">
        <v>8</v>
      </c>
      <c r="I5" s="6">
        <v>1</v>
      </c>
      <c r="J5" s="5" t="s">
        <v>11</v>
      </c>
      <c r="L5" s="87" t="s">
        <v>156</v>
      </c>
      <c r="M5" s="19" t="s">
        <v>155</v>
      </c>
      <c r="N5" s="19" t="s">
        <v>154</v>
      </c>
      <c r="O5" s="19" t="s">
        <v>229</v>
      </c>
      <c r="P5" s="19" t="s">
        <v>153</v>
      </c>
    </row>
    <row r="6" spans="1:10" ht="15">
      <c r="A6" s="6">
        <v>2</v>
      </c>
      <c r="B6" s="4" t="s">
        <v>3</v>
      </c>
      <c r="C6" s="6">
        <v>2</v>
      </c>
      <c r="D6" s="2" t="s">
        <v>15</v>
      </c>
      <c r="E6" s="6">
        <v>2</v>
      </c>
      <c r="F6" s="1" t="s">
        <v>9</v>
      </c>
      <c r="G6" s="6">
        <v>2</v>
      </c>
      <c r="H6" s="3" t="s">
        <v>9</v>
      </c>
      <c r="I6" s="6">
        <v>2</v>
      </c>
      <c r="J6" s="5" t="s">
        <v>2</v>
      </c>
    </row>
    <row r="7" spans="1:10" ht="15">
      <c r="A7" s="6">
        <v>3</v>
      </c>
      <c r="B7" s="4" t="s">
        <v>1</v>
      </c>
      <c r="C7" s="6">
        <v>3</v>
      </c>
      <c r="D7" s="2" t="s">
        <v>14</v>
      </c>
      <c r="E7" s="6">
        <v>3</v>
      </c>
      <c r="F7" s="1" t="s">
        <v>10</v>
      </c>
      <c r="G7" s="6">
        <v>3</v>
      </c>
      <c r="H7" s="3" t="s">
        <v>10</v>
      </c>
      <c r="I7" s="6">
        <v>3</v>
      </c>
      <c r="J7" s="5" t="s">
        <v>14</v>
      </c>
    </row>
    <row r="8" spans="1:10" ht="15">
      <c r="A8" s="6">
        <v>4</v>
      </c>
      <c r="B8" s="4" t="s">
        <v>0</v>
      </c>
      <c r="C8" s="6">
        <v>4</v>
      </c>
      <c r="D8" s="2" t="s">
        <v>7</v>
      </c>
      <c r="E8" s="6">
        <v>4</v>
      </c>
      <c r="F8" s="1" t="s">
        <v>11</v>
      </c>
      <c r="G8" s="6">
        <v>4</v>
      </c>
      <c r="H8" s="3" t="s">
        <v>20</v>
      </c>
      <c r="I8" s="6">
        <v>4</v>
      </c>
      <c r="J8" s="5" t="s">
        <v>1</v>
      </c>
    </row>
    <row r="9" spans="1:9" ht="15">
      <c r="A9" s="6">
        <v>5</v>
      </c>
      <c r="B9" s="4" t="s">
        <v>4</v>
      </c>
      <c r="C9" s="6">
        <v>5</v>
      </c>
      <c r="D9" s="2" t="s">
        <v>13</v>
      </c>
      <c r="E9" s="6">
        <v>5</v>
      </c>
      <c r="F9" s="1" t="s">
        <v>7</v>
      </c>
      <c r="G9" s="6">
        <v>5</v>
      </c>
      <c r="H9" s="3" t="s">
        <v>7</v>
      </c>
      <c r="I9" s="7"/>
    </row>
    <row r="10" spans="1:9" ht="15">
      <c r="A10" s="6"/>
      <c r="C10" s="6">
        <v>6</v>
      </c>
      <c r="D10" s="2" t="s">
        <v>8</v>
      </c>
      <c r="E10" s="6">
        <v>6</v>
      </c>
      <c r="F10" s="1" t="s">
        <v>6</v>
      </c>
      <c r="G10" s="6">
        <v>6</v>
      </c>
      <c r="H10" s="3" t="s">
        <v>6</v>
      </c>
      <c r="I10" s="7"/>
    </row>
    <row r="11" spans="7:9" ht="15">
      <c r="G11" s="6">
        <v>7</v>
      </c>
      <c r="H11" s="3" t="s">
        <v>11</v>
      </c>
      <c r="I11" s="7"/>
    </row>
    <row r="12" spans="7:9" ht="15">
      <c r="G12" s="6">
        <v>8</v>
      </c>
      <c r="H12" s="3" t="s">
        <v>14</v>
      </c>
      <c r="I12" s="7"/>
    </row>
    <row r="13" spans="7:9" ht="15">
      <c r="G13" s="6">
        <v>9</v>
      </c>
      <c r="H13" s="3" t="s">
        <v>1</v>
      </c>
      <c r="I13" s="7"/>
    </row>
    <row r="14" spans="1:10" ht="1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5">
      <c r="A23" s="7"/>
      <c r="B23" s="7"/>
      <c r="C23" s="7"/>
      <c r="D23" s="7"/>
      <c r="E23" s="7"/>
      <c r="F23" s="7"/>
      <c r="G23" s="7"/>
      <c r="H23" s="7"/>
      <c r="I23" s="7"/>
      <c r="J23" s="7"/>
    </row>
  </sheetData>
  <sheetProtection/>
  <mergeCells count="7">
    <mergeCell ref="C3:C4"/>
    <mergeCell ref="G3:G4"/>
    <mergeCell ref="E3:E4"/>
    <mergeCell ref="A3:A4"/>
    <mergeCell ref="A1:J1"/>
    <mergeCell ref="A2:J2"/>
    <mergeCell ref="I3:I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6.7109375" style="0" customWidth="1"/>
    <col min="2" max="2" width="20.7109375" style="0" bestFit="1" customWidth="1"/>
    <col min="3" max="3" width="4.8515625" style="0" customWidth="1"/>
    <col min="4" max="4" width="5.421875" style="0" customWidth="1"/>
    <col min="5" max="5" width="6.7109375" style="0" customWidth="1"/>
    <col min="6" max="6" width="20.7109375" style="0" bestFit="1" customWidth="1"/>
    <col min="7" max="7" width="18.140625" style="0" bestFit="1" customWidth="1"/>
    <col min="8" max="8" width="7.00390625" style="0" bestFit="1" customWidth="1"/>
  </cols>
  <sheetData>
    <row r="2" spans="2:7" ht="15">
      <c r="B2" s="115" t="s">
        <v>244</v>
      </c>
      <c r="C2" s="115"/>
      <c r="D2" s="115"/>
      <c r="E2" s="115"/>
      <c r="F2" s="115"/>
      <c r="G2" s="115"/>
    </row>
    <row r="3" spans="2:7" ht="15">
      <c r="B3" s="116"/>
      <c r="C3" s="156"/>
      <c r="D3" s="156"/>
      <c r="E3" s="156"/>
      <c r="F3" s="156"/>
      <c r="G3" s="156"/>
    </row>
    <row r="4" spans="1:8" ht="15">
      <c r="A4" s="75">
        <v>1</v>
      </c>
      <c r="B4" s="108" t="s">
        <v>239</v>
      </c>
      <c r="C4" s="19" t="s">
        <v>271</v>
      </c>
      <c r="D4" s="19" t="s">
        <v>215</v>
      </c>
      <c r="E4" s="90" t="s">
        <v>96</v>
      </c>
      <c r="F4" s="21"/>
      <c r="G4" s="72"/>
      <c r="H4" s="23" t="s">
        <v>279</v>
      </c>
    </row>
    <row r="5" spans="1:8" ht="15">
      <c r="A5" s="75">
        <v>1</v>
      </c>
      <c r="B5" s="108" t="s">
        <v>231</v>
      </c>
      <c r="C5" s="19" t="s">
        <v>215</v>
      </c>
      <c r="D5" s="19" t="s">
        <v>212</v>
      </c>
      <c r="E5" s="90" t="s">
        <v>96</v>
      </c>
      <c r="F5" s="21"/>
      <c r="G5" s="106" t="s">
        <v>283</v>
      </c>
      <c r="H5" s="72">
        <v>3</v>
      </c>
    </row>
    <row r="6" spans="1:8" ht="15">
      <c r="A6" s="75"/>
      <c r="B6" s="108" t="s">
        <v>178</v>
      </c>
      <c r="C6" s="19"/>
      <c r="D6" s="19"/>
      <c r="E6" s="90"/>
      <c r="F6" s="21"/>
      <c r="G6" s="106" t="s">
        <v>281</v>
      </c>
      <c r="H6" s="72">
        <v>2</v>
      </c>
    </row>
    <row r="7" spans="7:8" ht="15">
      <c r="G7" s="106" t="s">
        <v>282</v>
      </c>
      <c r="H7" s="72">
        <v>1</v>
      </c>
    </row>
    <row r="8" spans="7:8" ht="15">
      <c r="G8" s="107" t="s">
        <v>284</v>
      </c>
      <c r="H8" s="72">
        <v>0</v>
      </c>
    </row>
    <row r="9" spans="1:8" ht="15">
      <c r="A9" s="75">
        <v>0</v>
      </c>
      <c r="B9" s="19" t="s">
        <v>236</v>
      </c>
      <c r="C9" s="19" t="s">
        <v>272</v>
      </c>
      <c r="D9" s="19" t="s">
        <v>273</v>
      </c>
      <c r="E9" s="19" t="s">
        <v>221</v>
      </c>
      <c r="G9" s="107" t="s">
        <v>285</v>
      </c>
      <c r="H9" s="72">
        <v>0</v>
      </c>
    </row>
    <row r="10" spans="1:6" ht="15">
      <c r="A10" s="75"/>
      <c r="B10" s="19" t="s">
        <v>241</v>
      </c>
      <c r="C10" s="19"/>
      <c r="D10" s="19"/>
      <c r="E10" s="19"/>
      <c r="F10" t="s">
        <v>280</v>
      </c>
    </row>
    <row r="11" spans="1:5" ht="15">
      <c r="A11" s="75"/>
      <c r="B11" s="19" t="s">
        <v>235</v>
      </c>
      <c r="C11" s="19"/>
      <c r="D11" s="19"/>
      <c r="E11" s="19"/>
    </row>
    <row r="14" spans="1:5" ht="15">
      <c r="A14" s="75">
        <v>1</v>
      </c>
      <c r="B14" s="19" t="s">
        <v>233</v>
      </c>
      <c r="C14" s="19" t="s">
        <v>210</v>
      </c>
      <c r="D14" s="19" t="s">
        <v>217</v>
      </c>
      <c r="E14" s="90" t="s">
        <v>96</v>
      </c>
    </row>
    <row r="15" spans="1:5" ht="15">
      <c r="A15" s="75">
        <v>1</v>
      </c>
      <c r="B15" s="19" t="s">
        <v>242</v>
      </c>
      <c r="C15" s="19" t="s">
        <v>215</v>
      </c>
      <c r="D15" s="19" t="s">
        <v>272</v>
      </c>
      <c r="E15" s="90" t="s">
        <v>96</v>
      </c>
    </row>
    <row r="16" spans="1:5" ht="15">
      <c r="A16" s="75"/>
      <c r="B16" s="19" t="s">
        <v>232</v>
      </c>
      <c r="C16" s="19"/>
      <c r="D16" s="19"/>
      <c r="E16" s="90"/>
    </row>
    <row r="19" spans="1:5" ht="15">
      <c r="A19" s="75">
        <v>1</v>
      </c>
      <c r="B19" s="19" t="s">
        <v>240</v>
      </c>
      <c r="C19" s="19" t="s">
        <v>274</v>
      </c>
      <c r="D19" s="19" t="s">
        <v>213</v>
      </c>
      <c r="E19" s="90" t="s">
        <v>96</v>
      </c>
    </row>
    <row r="20" spans="1:6" ht="15">
      <c r="A20" s="75"/>
      <c r="B20" s="19" t="s">
        <v>238</v>
      </c>
      <c r="C20" s="19"/>
      <c r="D20" s="19"/>
      <c r="E20" s="90"/>
      <c r="F20" t="s">
        <v>280</v>
      </c>
    </row>
    <row r="21" spans="1:5" ht="15">
      <c r="A21" s="75"/>
      <c r="B21" s="19" t="s">
        <v>230</v>
      </c>
      <c r="C21" s="19"/>
      <c r="D21" s="19"/>
      <c r="E21" s="90"/>
    </row>
    <row r="24" spans="2:5" ht="15">
      <c r="B24" s="19" t="s">
        <v>237</v>
      </c>
      <c r="C24" s="19"/>
      <c r="D24" s="19"/>
      <c r="E24" s="21"/>
    </row>
    <row r="25" spans="1:5" ht="15">
      <c r="A25">
        <v>1</v>
      </c>
      <c r="B25" s="19" t="s">
        <v>234</v>
      </c>
      <c r="C25" s="19" t="s">
        <v>271</v>
      </c>
      <c r="D25" s="19" t="s">
        <v>274</v>
      </c>
      <c r="E25" s="21" t="s">
        <v>96</v>
      </c>
    </row>
    <row r="26" spans="2:5" ht="15">
      <c r="B26" s="19" t="s">
        <v>243</v>
      </c>
      <c r="C26" s="19"/>
      <c r="D26" s="19"/>
      <c r="E26" s="21"/>
    </row>
  </sheetData>
  <sheetProtection/>
  <mergeCells count="1">
    <mergeCell ref="B2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J1" sqref="J1"/>
    </sheetView>
  </sheetViews>
  <sheetFormatPr defaultColWidth="9.140625" defaultRowHeight="15"/>
  <cols>
    <col min="1" max="1" width="6.7109375" style="0" bestFit="1" customWidth="1"/>
    <col min="2" max="2" width="27.28125" style="0" bestFit="1" customWidth="1"/>
    <col min="3" max="4" width="6.7109375" style="0" customWidth="1"/>
    <col min="5" max="5" width="6.7109375" style="0" bestFit="1" customWidth="1"/>
    <col min="6" max="6" width="10.140625" style="0" customWidth="1"/>
    <col min="7" max="7" width="10.57421875" style="0" bestFit="1" customWidth="1"/>
  </cols>
  <sheetData>
    <row r="1" spans="2:6" ht="21">
      <c r="B1" s="92" t="s">
        <v>245</v>
      </c>
      <c r="C1" s="92"/>
      <c r="D1" s="92"/>
      <c r="E1" s="92"/>
      <c r="F1" s="92"/>
    </row>
    <row r="2" spans="2:8" ht="15" customHeight="1">
      <c r="B2" s="93"/>
      <c r="C2" s="93"/>
      <c r="D2" s="93"/>
      <c r="E2" s="93"/>
      <c r="F2" s="93"/>
      <c r="G2" s="72"/>
      <c r="H2" s="72" t="s">
        <v>279</v>
      </c>
    </row>
    <row r="3" spans="1:8" ht="15" customHeight="1">
      <c r="A3" s="75" t="s">
        <v>279</v>
      </c>
      <c r="E3" s="72" t="s">
        <v>279</v>
      </c>
      <c r="G3" s="72" t="s">
        <v>276</v>
      </c>
      <c r="H3" s="72">
        <v>3</v>
      </c>
    </row>
    <row r="4" spans="1:8" ht="15">
      <c r="A4" s="75">
        <v>1</v>
      </c>
      <c r="B4" s="27" t="s">
        <v>258</v>
      </c>
      <c r="C4" s="75">
        <v>9</v>
      </c>
      <c r="D4" s="75">
        <v>8</v>
      </c>
      <c r="E4" s="75">
        <v>0</v>
      </c>
      <c r="G4" s="72" t="s">
        <v>278</v>
      </c>
      <c r="H4" s="72">
        <v>3</v>
      </c>
    </row>
    <row r="5" spans="1:8" ht="15">
      <c r="A5" s="75">
        <v>0</v>
      </c>
      <c r="B5" s="27" t="s">
        <v>250</v>
      </c>
      <c r="C5" s="75">
        <v>7</v>
      </c>
      <c r="D5" s="75">
        <v>10</v>
      </c>
      <c r="E5" s="75">
        <v>1</v>
      </c>
      <c r="G5" s="72" t="s">
        <v>277</v>
      </c>
      <c r="H5" s="72">
        <v>2</v>
      </c>
    </row>
    <row r="6" spans="1:8" ht="15">
      <c r="A6" s="75">
        <v>0</v>
      </c>
      <c r="B6" s="27" t="s">
        <v>249</v>
      </c>
      <c r="C6" s="75">
        <v>10</v>
      </c>
      <c r="D6" s="75">
        <v>11</v>
      </c>
      <c r="E6" s="75">
        <v>1</v>
      </c>
      <c r="G6" s="72" t="s">
        <v>275</v>
      </c>
      <c r="H6" s="72">
        <v>1</v>
      </c>
    </row>
    <row r="7" spans="1:8" ht="15">
      <c r="A7" s="88"/>
      <c r="C7" s="88"/>
      <c r="D7" s="88"/>
      <c r="E7" s="88"/>
      <c r="G7" s="72" t="s">
        <v>257</v>
      </c>
      <c r="H7" s="72">
        <v>0</v>
      </c>
    </row>
    <row r="8" spans="1:5" ht="15">
      <c r="A8" s="88"/>
      <c r="C8" s="88"/>
      <c r="D8" s="88"/>
      <c r="E8" s="88"/>
    </row>
    <row r="9" spans="1:5" ht="15">
      <c r="A9" s="75">
        <v>0</v>
      </c>
      <c r="B9" s="19" t="s">
        <v>259</v>
      </c>
      <c r="C9" s="75">
        <v>8</v>
      </c>
      <c r="D9" s="75">
        <v>10</v>
      </c>
      <c r="E9" s="75">
        <v>1</v>
      </c>
    </row>
    <row r="10" spans="1:5" ht="15">
      <c r="A10" s="75">
        <v>1</v>
      </c>
      <c r="B10" s="19" t="s">
        <v>253</v>
      </c>
      <c r="C10" s="75">
        <v>6</v>
      </c>
      <c r="D10" s="75">
        <v>4</v>
      </c>
      <c r="E10" s="75">
        <v>0</v>
      </c>
    </row>
    <row r="11" spans="1:5" ht="15">
      <c r="A11" s="75">
        <v>0</v>
      </c>
      <c r="B11" s="19" t="s">
        <v>247</v>
      </c>
      <c r="C11" s="75">
        <v>8</v>
      </c>
      <c r="D11" s="75">
        <v>15</v>
      </c>
      <c r="E11" s="75">
        <v>1</v>
      </c>
    </row>
    <row r="12" spans="1:5" ht="15">
      <c r="A12" s="88"/>
      <c r="C12" s="88"/>
      <c r="D12" s="88"/>
      <c r="E12" s="88"/>
    </row>
    <row r="13" spans="1:5" ht="15">
      <c r="A13" s="88"/>
      <c r="C13" s="88"/>
      <c r="D13" s="88"/>
      <c r="E13" s="88"/>
    </row>
    <row r="14" spans="1:5" ht="15">
      <c r="A14" s="75"/>
      <c r="B14" s="19" t="s">
        <v>260</v>
      </c>
      <c r="C14" s="75"/>
      <c r="D14" s="75"/>
      <c r="E14" s="75"/>
    </row>
    <row r="15" spans="1:5" ht="15">
      <c r="A15" s="75">
        <v>0</v>
      </c>
      <c r="B15" s="19" t="s">
        <v>251</v>
      </c>
      <c r="C15" s="75">
        <v>9</v>
      </c>
      <c r="D15" s="75">
        <v>21</v>
      </c>
      <c r="E15" s="75">
        <v>1</v>
      </c>
    </row>
    <row r="16" spans="1:5" ht="15">
      <c r="A16" s="75">
        <v>0</v>
      </c>
      <c r="B16" s="19" t="s">
        <v>255</v>
      </c>
      <c r="C16" s="75">
        <v>7</v>
      </c>
      <c r="D16" s="75">
        <v>8</v>
      </c>
      <c r="E16" s="75">
        <v>1</v>
      </c>
    </row>
    <row r="17" spans="1:5" ht="15">
      <c r="A17" s="88"/>
      <c r="C17" s="88"/>
      <c r="D17" s="88"/>
      <c r="E17" s="88"/>
    </row>
    <row r="18" spans="1:5" ht="15">
      <c r="A18" s="88"/>
      <c r="C18" s="88"/>
      <c r="D18" s="88"/>
      <c r="E18" s="88"/>
    </row>
    <row r="19" spans="1:5" ht="15">
      <c r="A19" s="75"/>
      <c r="B19" s="19" t="s">
        <v>261</v>
      </c>
      <c r="C19" s="75"/>
      <c r="D19" s="75"/>
      <c r="E19" s="75"/>
    </row>
    <row r="20" spans="1:5" ht="15">
      <c r="A20" s="75">
        <v>0</v>
      </c>
      <c r="B20" s="19" t="s">
        <v>248</v>
      </c>
      <c r="C20" s="75">
        <v>11</v>
      </c>
      <c r="D20" s="75">
        <v>12</v>
      </c>
      <c r="E20" s="75">
        <v>1</v>
      </c>
    </row>
    <row r="21" spans="1:5" ht="15">
      <c r="A21" s="75">
        <v>1</v>
      </c>
      <c r="B21" s="19" t="s">
        <v>256</v>
      </c>
      <c r="C21" s="75">
        <v>12</v>
      </c>
      <c r="D21" s="75">
        <v>11</v>
      </c>
      <c r="E21" s="75">
        <v>0</v>
      </c>
    </row>
    <row r="22" spans="1:5" ht="15">
      <c r="A22" s="88"/>
      <c r="C22" s="88"/>
      <c r="D22" s="88"/>
      <c r="E22" s="88"/>
    </row>
    <row r="23" spans="1:5" ht="15">
      <c r="A23" s="88"/>
      <c r="C23" s="88"/>
      <c r="D23" s="88"/>
      <c r="E23" s="88"/>
    </row>
    <row r="24" spans="1:5" ht="15">
      <c r="A24" s="75"/>
      <c r="B24" s="19" t="s">
        <v>246</v>
      </c>
      <c r="C24" s="75"/>
      <c r="D24" s="75"/>
      <c r="E24" s="75"/>
    </row>
    <row r="25" spans="1:5" ht="15">
      <c r="A25" s="75">
        <v>0</v>
      </c>
      <c r="B25" s="19" t="s">
        <v>254</v>
      </c>
      <c r="C25" s="75">
        <v>9</v>
      </c>
      <c r="D25" s="75">
        <v>16</v>
      </c>
      <c r="E25" s="75">
        <v>1</v>
      </c>
    </row>
    <row r="26" spans="1:5" ht="15">
      <c r="A26" s="75">
        <v>0</v>
      </c>
      <c r="B26" s="19" t="s">
        <v>252</v>
      </c>
      <c r="C26" s="75">
        <v>14</v>
      </c>
      <c r="D26" s="75">
        <v>15</v>
      </c>
      <c r="E26" s="75">
        <v>1</v>
      </c>
    </row>
    <row r="27" ht="15">
      <c r="A27" s="8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39">
      <selection activeCell="B53" sqref="B53"/>
    </sheetView>
  </sheetViews>
  <sheetFormatPr defaultColWidth="9.140625" defaultRowHeight="15"/>
  <cols>
    <col min="1" max="1" width="24.00390625" style="0" bestFit="1" customWidth="1"/>
    <col min="2" max="2" width="27.28125" style="0" bestFit="1" customWidth="1"/>
    <col min="3" max="3" width="25.7109375" style="0" bestFit="1" customWidth="1"/>
    <col min="4" max="4" width="23.57421875" style="0" bestFit="1" customWidth="1"/>
    <col min="5" max="5" width="22.8515625" style="0" bestFit="1" customWidth="1"/>
  </cols>
  <sheetData>
    <row r="1" spans="1:5" ht="15">
      <c r="A1" s="115" t="s">
        <v>244</v>
      </c>
      <c r="B1" s="115"/>
      <c r="C1" s="115"/>
      <c r="D1" s="115"/>
      <c r="E1" s="115"/>
    </row>
    <row r="2" spans="1:5" ht="9" customHeight="1">
      <c r="A2" s="116"/>
      <c r="B2" s="116"/>
      <c r="C2" s="116"/>
      <c r="D2" s="116"/>
      <c r="E2" s="116"/>
    </row>
    <row r="3" spans="1:9" ht="15">
      <c r="A3" s="87" t="s">
        <v>239</v>
      </c>
      <c r="B3" s="19" t="s">
        <v>236</v>
      </c>
      <c r="C3" s="19" t="s">
        <v>233</v>
      </c>
      <c r="D3" s="19" t="s">
        <v>240</v>
      </c>
      <c r="E3" s="19" t="s">
        <v>237</v>
      </c>
      <c r="G3" s="7"/>
      <c r="H3" s="7"/>
      <c r="I3" s="7"/>
    </row>
    <row r="4" spans="1:9" ht="15">
      <c r="A4" s="87" t="s">
        <v>231</v>
      </c>
      <c r="B4" s="19" t="s">
        <v>241</v>
      </c>
      <c r="C4" s="19" t="s">
        <v>242</v>
      </c>
      <c r="D4" s="19" t="s">
        <v>238</v>
      </c>
      <c r="E4" s="19" t="s">
        <v>234</v>
      </c>
      <c r="G4" s="7"/>
      <c r="H4" s="7"/>
      <c r="I4" s="7"/>
    </row>
    <row r="5" spans="1:9" ht="15">
      <c r="A5" s="87" t="s">
        <v>178</v>
      </c>
      <c r="B5" s="19" t="s">
        <v>235</v>
      </c>
      <c r="C5" s="19" t="s">
        <v>232</v>
      </c>
      <c r="D5" s="19" t="s">
        <v>230</v>
      </c>
      <c r="E5" s="19" t="s">
        <v>243</v>
      </c>
      <c r="G5" s="7"/>
      <c r="H5" s="7"/>
      <c r="I5" s="7"/>
    </row>
    <row r="6" spans="7:9" ht="9" customHeight="1">
      <c r="G6" s="7"/>
      <c r="H6" s="7"/>
      <c r="I6" s="7"/>
    </row>
    <row r="7" spans="1:9" ht="9.75" customHeight="1">
      <c r="A7" s="115" t="s">
        <v>245</v>
      </c>
      <c r="B7" s="115"/>
      <c r="C7" s="115"/>
      <c r="D7" s="115"/>
      <c r="E7" s="115"/>
      <c r="G7" s="7"/>
      <c r="H7" s="7"/>
      <c r="I7" s="7"/>
    </row>
    <row r="8" spans="1:9" ht="10.5" customHeight="1">
      <c r="A8" s="116"/>
      <c r="B8" s="116"/>
      <c r="C8" s="116"/>
      <c r="D8" s="116"/>
      <c r="E8" s="116"/>
      <c r="G8" s="7"/>
      <c r="H8" s="7"/>
      <c r="I8" s="7"/>
    </row>
    <row r="9" spans="1:5" ht="15">
      <c r="A9" s="87" t="s">
        <v>258</v>
      </c>
      <c r="B9" s="19" t="s">
        <v>259</v>
      </c>
      <c r="C9" s="19" t="s">
        <v>260</v>
      </c>
      <c r="D9" s="19" t="s">
        <v>261</v>
      </c>
      <c r="E9" s="19" t="s">
        <v>246</v>
      </c>
    </row>
    <row r="10" spans="1:5" ht="15">
      <c r="A10" s="87" t="s">
        <v>250</v>
      </c>
      <c r="B10" s="19" t="s">
        <v>253</v>
      </c>
      <c r="C10" s="19" t="s">
        <v>251</v>
      </c>
      <c r="D10" s="19" t="s">
        <v>248</v>
      </c>
      <c r="E10" s="19" t="s">
        <v>254</v>
      </c>
    </row>
    <row r="11" spans="1:5" ht="15">
      <c r="A11" s="87" t="s">
        <v>249</v>
      </c>
      <c r="B11" s="19" t="s">
        <v>247</v>
      </c>
      <c r="C11" s="19" t="s">
        <v>255</v>
      </c>
      <c r="D11" s="19" t="s">
        <v>256</v>
      </c>
      <c r="E11" s="19" t="s">
        <v>252</v>
      </c>
    </row>
    <row r="12" ht="6" customHeight="1"/>
    <row r="13" ht="12" customHeight="1"/>
    <row r="14" spans="1:2" ht="15">
      <c r="A14" s="111" t="s">
        <v>21</v>
      </c>
      <c r="B14" s="10" t="s">
        <v>24</v>
      </c>
    </row>
    <row r="15" spans="1:2" ht="15">
      <c r="A15" s="112"/>
      <c r="B15" s="15" t="s">
        <v>17</v>
      </c>
    </row>
    <row r="16" spans="1:2" ht="15">
      <c r="A16" s="6">
        <v>1</v>
      </c>
      <c r="B16" s="1" t="s">
        <v>8</v>
      </c>
    </row>
    <row r="17" spans="1:2" ht="15">
      <c r="A17" s="6">
        <v>2</v>
      </c>
      <c r="B17" s="1" t="s">
        <v>9</v>
      </c>
    </row>
    <row r="18" spans="1:2" ht="15">
      <c r="A18" s="6">
        <v>3</v>
      </c>
      <c r="B18" s="1" t="s">
        <v>10</v>
      </c>
    </row>
    <row r="19" spans="1:2" ht="15">
      <c r="A19" s="6">
        <v>4</v>
      </c>
      <c r="B19" s="1" t="s">
        <v>11</v>
      </c>
    </row>
    <row r="20" spans="1:2" ht="15">
      <c r="A20" s="6">
        <v>5</v>
      </c>
      <c r="B20" s="1" t="s">
        <v>7</v>
      </c>
    </row>
    <row r="21" spans="1:2" ht="15">
      <c r="A21" s="6">
        <v>6</v>
      </c>
      <c r="B21" s="1" t="s">
        <v>6</v>
      </c>
    </row>
    <row r="23" spans="1:2" ht="15">
      <c r="A23" s="111" t="s">
        <v>21</v>
      </c>
      <c r="B23" s="11" t="s">
        <v>24</v>
      </c>
    </row>
    <row r="24" spans="1:2" ht="15">
      <c r="A24" s="112"/>
      <c r="B24" s="16" t="s">
        <v>19</v>
      </c>
    </row>
    <row r="25" spans="1:2" ht="15">
      <c r="A25" s="6">
        <v>1</v>
      </c>
      <c r="B25" s="3" t="s">
        <v>8</v>
      </c>
    </row>
    <row r="26" spans="1:2" ht="15">
      <c r="A26" s="6">
        <v>2</v>
      </c>
      <c r="B26" s="3" t="s">
        <v>9</v>
      </c>
    </row>
    <row r="27" spans="1:2" ht="15">
      <c r="A27" s="6">
        <v>3</v>
      </c>
      <c r="B27" s="3" t="s">
        <v>10</v>
      </c>
    </row>
    <row r="28" spans="1:2" ht="15">
      <c r="A28" s="6">
        <v>4</v>
      </c>
      <c r="B28" s="3" t="s">
        <v>20</v>
      </c>
    </row>
    <row r="29" spans="1:2" ht="15">
      <c r="A29" s="6">
        <v>5</v>
      </c>
      <c r="B29" s="3" t="s">
        <v>7</v>
      </c>
    </row>
    <row r="30" spans="1:2" ht="15">
      <c r="A30" s="6">
        <v>6</v>
      </c>
      <c r="B30" s="3" t="s">
        <v>6</v>
      </c>
    </row>
    <row r="31" spans="1:2" ht="15">
      <c r="A31" s="6">
        <v>7</v>
      </c>
      <c r="B31" s="3" t="s">
        <v>11</v>
      </c>
    </row>
    <row r="32" spans="1:2" ht="15">
      <c r="A32" s="6">
        <v>8</v>
      </c>
      <c r="B32" s="3" t="s">
        <v>14</v>
      </c>
    </row>
    <row r="33" spans="1:2" ht="15">
      <c r="A33" s="6">
        <v>9</v>
      </c>
      <c r="B33" s="3" t="s">
        <v>1</v>
      </c>
    </row>
    <row r="34" ht="7.5" customHeight="1"/>
    <row r="35" ht="10.5" customHeight="1"/>
    <row r="36" spans="1:2" ht="15">
      <c r="A36" s="111" t="s">
        <v>21</v>
      </c>
      <c r="B36" s="8" t="s">
        <v>25</v>
      </c>
    </row>
    <row r="37" spans="1:2" ht="15">
      <c r="A37" s="112"/>
      <c r="B37" s="13" t="s">
        <v>18</v>
      </c>
    </row>
    <row r="38" spans="1:2" ht="15">
      <c r="A38" s="6">
        <v>1</v>
      </c>
      <c r="B38" s="5" t="s">
        <v>11</v>
      </c>
    </row>
    <row r="39" spans="1:2" ht="15">
      <c r="A39" s="6">
        <v>2</v>
      </c>
      <c r="B39" s="5" t="s">
        <v>2</v>
      </c>
    </row>
    <row r="40" spans="1:2" ht="15">
      <c r="A40" s="6">
        <v>3</v>
      </c>
      <c r="B40" s="5" t="s">
        <v>14</v>
      </c>
    </row>
    <row r="41" spans="1:2" ht="15">
      <c r="A41" s="6">
        <v>4</v>
      </c>
      <c r="B41" s="5" t="s">
        <v>1</v>
      </c>
    </row>
  </sheetData>
  <sheetProtection/>
  <mergeCells count="5">
    <mergeCell ref="A1:E2"/>
    <mergeCell ref="A7:E8"/>
    <mergeCell ref="A14:A15"/>
    <mergeCell ref="A23:A24"/>
    <mergeCell ref="A36:A37"/>
  </mergeCells>
  <printOptions/>
  <pageMargins left="0.7086614173228347" right="0.2755905511811024" top="0.26" bottom="0.22" header="0.17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4"/>
  <sheetViews>
    <sheetView tabSelected="1" zoomScalePageLayoutView="0" workbookViewId="0" topLeftCell="H1">
      <selection activeCell="N1" sqref="N1"/>
    </sheetView>
  </sheetViews>
  <sheetFormatPr defaultColWidth="9.140625" defaultRowHeight="15"/>
  <cols>
    <col min="3" max="3" width="19.421875" style="0" bestFit="1" customWidth="1"/>
    <col min="4" max="4" width="69.00390625" style="0" bestFit="1" customWidth="1"/>
    <col min="5" max="5" width="3.28125" style="0" customWidth="1"/>
    <col min="6" max="6" width="5.00390625" style="0" customWidth="1"/>
    <col min="7" max="7" width="3.140625" style="0" customWidth="1"/>
    <col min="8" max="8" width="21.8515625" style="0" bestFit="1" customWidth="1"/>
    <col min="9" max="9" width="11.421875" style="0" bestFit="1" customWidth="1"/>
    <col min="10" max="10" width="12.7109375" style="0" bestFit="1" customWidth="1"/>
    <col min="11" max="11" width="11.140625" style="0" bestFit="1" customWidth="1"/>
    <col min="12" max="12" width="12.421875" style="0" bestFit="1" customWidth="1"/>
    <col min="13" max="13" width="12.421875" style="0" customWidth="1"/>
    <col min="14" max="14" width="6.140625" style="0" bestFit="1" customWidth="1"/>
    <col min="15" max="15" width="6.140625" style="0" customWidth="1"/>
    <col min="16" max="16" width="22.57421875" style="0" bestFit="1" customWidth="1"/>
    <col min="17" max="18" width="6.7109375" style="0" customWidth="1"/>
    <col min="19" max="19" width="8.57421875" style="0" bestFit="1" customWidth="1"/>
    <col min="20" max="20" width="26.7109375" style="0" customWidth="1"/>
    <col min="21" max="21" width="8.57421875" style="0" bestFit="1" customWidth="1"/>
    <col min="22" max="22" width="22.00390625" style="0" customWidth="1"/>
    <col min="23" max="23" width="8.57421875" style="0" bestFit="1" customWidth="1"/>
    <col min="24" max="24" width="21.421875" style="0" bestFit="1" customWidth="1"/>
    <col min="25" max="25" width="8.57421875" style="0" bestFit="1" customWidth="1"/>
    <col min="26" max="26" width="12.140625" style="0" customWidth="1"/>
    <col min="27" max="27" width="8.57421875" style="0" bestFit="1" customWidth="1"/>
    <col min="28" max="28" width="16.7109375" style="0" bestFit="1" customWidth="1"/>
    <col min="29" max="29" width="8.57421875" style="0" bestFit="1" customWidth="1"/>
  </cols>
  <sheetData>
    <row r="1" spans="1:23" ht="15.75" thickBot="1">
      <c r="A1" s="1"/>
      <c r="B1" s="122" t="s">
        <v>26</v>
      </c>
      <c r="C1" s="122"/>
      <c r="D1" s="122"/>
      <c r="E1" s="18"/>
      <c r="F1" s="30"/>
      <c r="H1" s="21"/>
      <c r="I1" s="21"/>
      <c r="J1" s="21"/>
      <c r="K1" s="21"/>
      <c r="L1" s="21"/>
      <c r="M1" s="21"/>
      <c r="N1" s="21"/>
      <c r="O1" s="21"/>
      <c r="P1" s="21"/>
      <c r="Q1" s="21"/>
      <c r="R1" s="22"/>
      <c r="S1" s="22"/>
      <c r="T1" s="21"/>
      <c r="U1" s="21"/>
      <c r="V1" s="21"/>
      <c r="W1" s="21"/>
    </row>
    <row r="2" spans="1:23" ht="15.75" thickBot="1">
      <c r="A2" s="118">
        <v>4</v>
      </c>
      <c r="B2" s="33" t="s">
        <v>27</v>
      </c>
      <c r="C2" t="s">
        <v>28</v>
      </c>
      <c r="D2" t="s">
        <v>43</v>
      </c>
      <c r="E2" s="33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  <c r="S2" s="22"/>
      <c r="T2" s="21"/>
      <c r="U2" s="21"/>
      <c r="V2" s="21"/>
      <c r="W2" s="21"/>
    </row>
    <row r="3" spans="1:29" ht="15.75" thickTop="1">
      <c r="A3" s="119"/>
      <c r="B3" s="33" t="s">
        <v>27</v>
      </c>
      <c r="C3" t="s">
        <v>29</v>
      </c>
      <c r="D3" t="s">
        <v>42</v>
      </c>
      <c r="E3" s="33"/>
      <c r="G3" s="34"/>
      <c r="H3" s="124" t="s">
        <v>94</v>
      </c>
      <c r="I3" s="124"/>
      <c r="J3" s="124"/>
      <c r="K3" s="124"/>
      <c r="L3" s="124"/>
      <c r="M3" s="124"/>
      <c r="N3" s="125"/>
      <c r="O3" s="29"/>
      <c r="P3" s="123" t="s">
        <v>86</v>
      </c>
      <c r="Q3" s="123"/>
      <c r="R3" s="123"/>
      <c r="S3" s="123"/>
      <c r="T3" s="123"/>
      <c r="U3" s="123"/>
      <c r="V3" s="26"/>
      <c r="W3" s="26"/>
      <c r="X3" s="26"/>
      <c r="Y3" s="26"/>
      <c r="Z3" s="26"/>
      <c r="AA3" s="26"/>
      <c r="AB3" s="26"/>
      <c r="AC3" s="25"/>
    </row>
    <row r="4" spans="1:15" ht="15" customHeight="1">
      <c r="A4" s="119"/>
      <c r="B4" s="33" t="s">
        <v>27</v>
      </c>
      <c r="C4" t="s">
        <v>30</v>
      </c>
      <c r="D4" t="s">
        <v>41</v>
      </c>
      <c r="E4" s="33"/>
      <c r="G4" s="35"/>
      <c r="H4" s="126"/>
      <c r="I4" s="126"/>
      <c r="J4" s="126"/>
      <c r="K4" s="126"/>
      <c r="L4" s="126"/>
      <c r="M4" s="126"/>
      <c r="N4" s="127"/>
      <c r="O4" s="29"/>
    </row>
    <row r="5" spans="1:29" ht="15.75" thickBot="1">
      <c r="A5" s="120"/>
      <c r="B5" s="33" t="s">
        <v>27</v>
      </c>
      <c r="C5" t="s">
        <v>31</v>
      </c>
      <c r="D5" t="s">
        <v>34</v>
      </c>
      <c r="E5" s="33"/>
      <c r="G5" s="36"/>
      <c r="H5" s="67" t="s">
        <v>88</v>
      </c>
      <c r="I5" s="64" t="s">
        <v>89</v>
      </c>
      <c r="J5" s="64" t="s">
        <v>90</v>
      </c>
      <c r="K5" s="64" t="s">
        <v>91</v>
      </c>
      <c r="L5" s="64" t="s">
        <v>92</v>
      </c>
      <c r="M5" s="65" t="s">
        <v>97</v>
      </c>
      <c r="N5" s="66" t="s">
        <v>93</v>
      </c>
      <c r="O5" s="48"/>
      <c r="P5" s="39" t="s">
        <v>63</v>
      </c>
      <c r="Q5" s="130" t="s">
        <v>87</v>
      </c>
      <c r="R5" s="13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</row>
    <row r="6" spans="1:29" ht="15.75" thickBot="1">
      <c r="A6" s="31"/>
      <c r="B6" s="32"/>
      <c r="C6" s="32"/>
      <c r="D6" s="32"/>
      <c r="E6" s="33"/>
      <c r="G6" s="37">
        <v>1</v>
      </c>
      <c r="H6" s="68" t="s">
        <v>32</v>
      </c>
      <c r="I6" s="57" t="s">
        <v>96</v>
      </c>
      <c r="J6" s="57">
        <v>4</v>
      </c>
      <c r="K6" s="57">
        <f>SUM(R6,Q12,Q17,R26)</f>
        <v>21</v>
      </c>
      <c r="L6" s="57">
        <f>SUM(Q6,R12,R17,Q26)</f>
        <v>52</v>
      </c>
      <c r="M6" s="58">
        <f>SUM(K6-L6)</f>
        <v>-31</v>
      </c>
      <c r="N6" s="59">
        <v>0</v>
      </c>
      <c r="O6" s="49"/>
      <c r="P6" s="27" t="s">
        <v>69</v>
      </c>
      <c r="Q6" s="43">
        <v>13</v>
      </c>
      <c r="R6" s="43">
        <v>12</v>
      </c>
      <c r="S6" s="21"/>
      <c r="T6" s="21"/>
      <c r="U6" s="21"/>
      <c r="V6" s="21"/>
      <c r="W6" s="21"/>
      <c r="X6" s="21"/>
      <c r="Y6" s="21"/>
      <c r="Z6" s="20"/>
      <c r="AA6" s="21"/>
      <c r="AB6" s="20"/>
      <c r="AC6" s="20"/>
    </row>
    <row r="7" spans="1:29" ht="15">
      <c r="A7" s="128">
        <v>1</v>
      </c>
      <c r="B7" s="33" t="s">
        <v>32</v>
      </c>
      <c r="C7" t="s">
        <v>33</v>
      </c>
      <c r="D7" t="s">
        <v>35</v>
      </c>
      <c r="E7" s="33"/>
      <c r="G7" s="37">
        <v>2</v>
      </c>
      <c r="H7" s="68" t="s">
        <v>47</v>
      </c>
      <c r="I7" s="57">
        <v>2</v>
      </c>
      <c r="J7" s="57">
        <v>2</v>
      </c>
      <c r="K7" s="57">
        <f>SUM(Q6,R16,R22,Q27)</f>
        <v>43</v>
      </c>
      <c r="L7" s="57">
        <f>SUM(R6,Q16,Q22,R27)</f>
        <v>50</v>
      </c>
      <c r="M7" s="58">
        <f>SUM(K7-L7)</f>
        <v>-7</v>
      </c>
      <c r="N7" s="59">
        <f>(I7)</f>
        <v>2</v>
      </c>
      <c r="O7" s="49"/>
      <c r="P7" s="28" t="s">
        <v>78</v>
      </c>
      <c r="Q7" s="43">
        <v>6</v>
      </c>
      <c r="R7" s="43">
        <v>13</v>
      </c>
      <c r="S7" s="21"/>
      <c r="T7" s="21"/>
      <c r="U7" s="21"/>
      <c r="V7" s="21"/>
      <c r="W7" s="21"/>
      <c r="X7" s="21"/>
      <c r="Y7" s="21"/>
      <c r="Z7" s="22"/>
      <c r="AA7" s="21"/>
      <c r="AB7" s="22"/>
      <c r="AC7" s="22"/>
    </row>
    <row r="8" spans="1:29" ht="15">
      <c r="A8" s="129"/>
      <c r="B8" s="33" t="s">
        <v>32</v>
      </c>
      <c r="C8" t="s">
        <v>36</v>
      </c>
      <c r="D8" t="s">
        <v>35</v>
      </c>
      <c r="E8" s="33"/>
      <c r="G8" s="37">
        <v>3</v>
      </c>
      <c r="H8" s="68" t="s">
        <v>59</v>
      </c>
      <c r="I8" s="57">
        <v>3</v>
      </c>
      <c r="J8" s="57">
        <v>1</v>
      </c>
      <c r="K8" s="57">
        <f>SUM(R7,R11,Q22,Q26)</f>
        <v>49</v>
      </c>
      <c r="L8" s="57">
        <f>SUM(Q7,Q11,R22,R26)</f>
        <v>36</v>
      </c>
      <c r="M8" s="58">
        <f>SUM(K8-L8)</f>
        <v>13</v>
      </c>
      <c r="N8" s="59">
        <f>(I8)</f>
        <v>3</v>
      </c>
      <c r="O8" s="49"/>
      <c r="P8" s="39" t="s">
        <v>80</v>
      </c>
      <c r="Q8" s="44"/>
      <c r="R8" s="44"/>
      <c r="S8" s="21"/>
      <c r="T8" s="21"/>
      <c r="U8" s="21"/>
      <c r="V8" s="21"/>
      <c r="W8" s="21"/>
      <c r="X8" s="21"/>
      <c r="Y8" s="21"/>
      <c r="Z8" s="22"/>
      <c r="AA8" s="21"/>
      <c r="AB8" s="22"/>
      <c r="AC8" s="22"/>
    </row>
    <row r="9" spans="1:18" ht="15">
      <c r="A9" s="129"/>
      <c r="B9" s="33" t="s">
        <v>32</v>
      </c>
      <c r="C9" t="s">
        <v>37</v>
      </c>
      <c r="D9" t="s">
        <v>35</v>
      </c>
      <c r="E9" s="33"/>
      <c r="G9" s="37">
        <v>4</v>
      </c>
      <c r="H9" s="68" t="s">
        <v>74</v>
      </c>
      <c r="I9" s="57">
        <v>2</v>
      </c>
      <c r="J9" s="57">
        <v>2</v>
      </c>
      <c r="K9" s="57">
        <f>SUM(Q7,R12,Q16,R21)</f>
        <v>44</v>
      </c>
      <c r="L9" s="57">
        <f>SUM(R7,Q12,R16,Q21)</f>
        <v>33</v>
      </c>
      <c r="M9" s="58">
        <f>SUM(K9-L9)</f>
        <v>11</v>
      </c>
      <c r="N9" s="59">
        <f>(I9)</f>
        <v>2</v>
      </c>
      <c r="O9" s="47"/>
      <c r="Q9" s="42"/>
      <c r="R9" s="42"/>
    </row>
    <row r="10" spans="1:18" ht="15.75" thickBot="1">
      <c r="A10" s="129"/>
      <c r="B10" s="33" t="s">
        <v>60</v>
      </c>
      <c r="C10" t="s">
        <v>61</v>
      </c>
      <c r="D10" t="s">
        <v>62</v>
      </c>
      <c r="E10" s="33"/>
      <c r="G10" s="38">
        <v>5</v>
      </c>
      <c r="H10" s="69" t="s">
        <v>79</v>
      </c>
      <c r="I10" s="60">
        <v>3</v>
      </c>
      <c r="J10" s="60">
        <v>1</v>
      </c>
      <c r="K10" s="60">
        <f>SUM(Q11,R17,Q21,R27)</f>
        <v>45</v>
      </c>
      <c r="L10" s="60">
        <f>SUM(R11,Q17,R21,Q27)</f>
        <v>31</v>
      </c>
      <c r="M10" s="61">
        <f>SUM(K10-L10)</f>
        <v>14</v>
      </c>
      <c r="N10" s="62">
        <f>(I10)</f>
        <v>3</v>
      </c>
      <c r="O10" s="49"/>
      <c r="P10" s="40" t="s">
        <v>64</v>
      </c>
      <c r="Q10" s="121" t="s">
        <v>87</v>
      </c>
      <c r="R10" s="121"/>
    </row>
    <row r="11" spans="1:18" ht="16.5" thickBot="1" thickTop="1">
      <c r="A11" s="31"/>
      <c r="B11" s="32"/>
      <c r="C11" s="32"/>
      <c r="D11" s="32"/>
      <c r="E11" s="33"/>
      <c r="P11" s="19" t="s">
        <v>81</v>
      </c>
      <c r="Q11" s="50">
        <v>13</v>
      </c>
      <c r="R11" s="51">
        <v>10</v>
      </c>
    </row>
    <row r="12" spans="1:18" ht="15.75" thickBot="1">
      <c r="A12" s="118">
        <v>5</v>
      </c>
      <c r="B12" s="33" t="s">
        <v>27</v>
      </c>
      <c r="C12" t="s">
        <v>38</v>
      </c>
      <c r="D12" t="s">
        <v>40</v>
      </c>
      <c r="E12" s="33"/>
      <c r="P12" s="24" t="s">
        <v>75</v>
      </c>
      <c r="Q12" s="50">
        <v>1</v>
      </c>
      <c r="R12" s="51">
        <v>13</v>
      </c>
    </row>
    <row r="13" spans="1:18" ht="15.75" thickTop="1">
      <c r="A13" s="119"/>
      <c r="B13" s="33" t="s">
        <v>27</v>
      </c>
      <c r="C13" t="s">
        <v>39</v>
      </c>
      <c r="D13" t="s">
        <v>44</v>
      </c>
      <c r="E13" s="33"/>
      <c r="G13" s="34"/>
      <c r="H13" s="124" t="s">
        <v>94</v>
      </c>
      <c r="I13" s="124"/>
      <c r="J13" s="124"/>
      <c r="K13" s="124"/>
      <c r="L13" s="124"/>
      <c r="M13" s="124"/>
      <c r="N13" s="125"/>
      <c r="P13" s="46" t="s">
        <v>70</v>
      </c>
      <c r="Q13" s="44"/>
      <c r="R13" s="45"/>
    </row>
    <row r="14" spans="1:18" ht="15.75" thickBot="1">
      <c r="A14" s="120"/>
      <c r="B14" s="33" t="s">
        <v>27</v>
      </c>
      <c r="C14" t="s">
        <v>46</v>
      </c>
      <c r="D14" t="s">
        <v>45</v>
      </c>
      <c r="E14" s="33"/>
      <c r="G14" s="35"/>
      <c r="H14" s="126"/>
      <c r="I14" s="126"/>
      <c r="J14" s="126"/>
      <c r="K14" s="126"/>
      <c r="L14" s="126"/>
      <c r="M14" s="126"/>
      <c r="N14" s="127"/>
      <c r="Q14" s="42"/>
      <c r="R14" s="42"/>
    </row>
    <row r="15" spans="1:18" ht="15.75" thickBot="1">
      <c r="A15" s="31"/>
      <c r="B15" s="32"/>
      <c r="C15" s="32"/>
      <c r="D15" s="32"/>
      <c r="E15" s="33"/>
      <c r="G15" s="36"/>
      <c r="H15" s="67" t="s">
        <v>88</v>
      </c>
      <c r="I15" s="72" t="s">
        <v>89</v>
      </c>
      <c r="J15" s="72" t="s">
        <v>90</v>
      </c>
      <c r="K15" s="72" t="s">
        <v>91</v>
      </c>
      <c r="L15" s="72" t="s">
        <v>92</v>
      </c>
      <c r="M15" s="72" t="s">
        <v>97</v>
      </c>
      <c r="N15" s="72" t="s">
        <v>93</v>
      </c>
      <c r="P15" s="41" t="s">
        <v>65</v>
      </c>
      <c r="Q15" s="121" t="s">
        <v>87</v>
      </c>
      <c r="R15" s="121"/>
    </row>
    <row r="16" spans="1:18" ht="15">
      <c r="A16" s="118">
        <v>2</v>
      </c>
      <c r="B16" s="33" t="s">
        <v>47</v>
      </c>
      <c r="C16" t="s">
        <v>48</v>
      </c>
      <c r="D16" t="s">
        <v>49</v>
      </c>
      <c r="E16" s="33"/>
      <c r="G16" s="37">
        <v>1</v>
      </c>
      <c r="H16" s="68" t="s">
        <v>79</v>
      </c>
      <c r="I16" s="75">
        <v>3</v>
      </c>
      <c r="J16" s="75">
        <v>1</v>
      </c>
      <c r="K16" s="75">
        <v>45</v>
      </c>
      <c r="L16" s="75">
        <v>31</v>
      </c>
      <c r="M16" s="75">
        <v>14</v>
      </c>
      <c r="N16" s="75">
        <v>3</v>
      </c>
      <c r="P16" s="19" t="s">
        <v>77</v>
      </c>
      <c r="Q16" s="50">
        <v>12</v>
      </c>
      <c r="R16" s="51">
        <v>13</v>
      </c>
    </row>
    <row r="17" spans="1:18" ht="15">
      <c r="A17" s="119"/>
      <c r="B17" s="33" t="s">
        <v>47</v>
      </c>
      <c r="C17" t="s">
        <v>50</v>
      </c>
      <c r="D17" t="s">
        <v>49</v>
      </c>
      <c r="E17" s="33"/>
      <c r="G17" s="37">
        <v>2</v>
      </c>
      <c r="H17" s="68" t="s">
        <v>59</v>
      </c>
      <c r="I17" s="75">
        <v>3</v>
      </c>
      <c r="J17" s="75">
        <v>1</v>
      </c>
      <c r="K17" s="75">
        <v>49</v>
      </c>
      <c r="L17" s="75">
        <v>36</v>
      </c>
      <c r="M17" s="75">
        <v>13</v>
      </c>
      <c r="N17" s="75">
        <v>3</v>
      </c>
      <c r="P17" s="24" t="s">
        <v>95</v>
      </c>
      <c r="Q17" s="50">
        <v>0</v>
      </c>
      <c r="R17" s="51">
        <v>13</v>
      </c>
    </row>
    <row r="18" spans="1:18" ht="15">
      <c r="A18" s="119"/>
      <c r="B18" s="33" t="s">
        <v>47</v>
      </c>
      <c r="C18" t="s">
        <v>51</v>
      </c>
      <c r="D18" t="s">
        <v>49</v>
      </c>
      <c r="E18" s="33"/>
      <c r="G18" s="37">
        <v>3</v>
      </c>
      <c r="H18" s="68" t="s">
        <v>74</v>
      </c>
      <c r="I18" s="75">
        <v>2</v>
      </c>
      <c r="J18" s="75">
        <v>2</v>
      </c>
      <c r="K18" s="75">
        <v>44</v>
      </c>
      <c r="L18" s="75">
        <v>33</v>
      </c>
      <c r="M18" s="75">
        <v>11</v>
      </c>
      <c r="N18" s="75">
        <v>2</v>
      </c>
      <c r="P18" s="46" t="s">
        <v>73</v>
      </c>
      <c r="Q18" s="55"/>
      <c r="R18" s="63"/>
    </row>
    <row r="19" spans="1:18" ht="15.75" thickBot="1">
      <c r="A19" s="120"/>
      <c r="B19" s="33" t="s">
        <v>47</v>
      </c>
      <c r="C19" t="s">
        <v>52</v>
      </c>
      <c r="D19" t="s">
        <v>53</v>
      </c>
      <c r="E19" s="33"/>
      <c r="G19" s="37">
        <v>4</v>
      </c>
      <c r="H19" s="68" t="s">
        <v>47</v>
      </c>
      <c r="I19" s="75">
        <v>2</v>
      </c>
      <c r="J19" s="75">
        <v>2</v>
      </c>
      <c r="K19" s="75">
        <v>43</v>
      </c>
      <c r="L19" s="75">
        <v>50</v>
      </c>
      <c r="M19" s="75">
        <v>-7</v>
      </c>
      <c r="N19" s="75">
        <v>2</v>
      </c>
      <c r="Q19" s="54"/>
      <c r="R19" s="54"/>
    </row>
    <row r="20" spans="1:18" ht="15.75" thickBot="1">
      <c r="A20" s="31"/>
      <c r="B20" s="32"/>
      <c r="C20" s="32"/>
      <c r="D20" s="32"/>
      <c r="E20" s="33"/>
      <c r="G20" s="38">
        <v>5</v>
      </c>
      <c r="H20" s="69" t="s">
        <v>32</v>
      </c>
      <c r="I20" s="75" t="s">
        <v>96</v>
      </c>
      <c r="J20" s="75">
        <v>4</v>
      </c>
      <c r="K20" s="75">
        <v>21</v>
      </c>
      <c r="L20" s="75">
        <v>52</v>
      </c>
      <c r="M20" s="75">
        <v>-31</v>
      </c>
      <c r="N20" s="75">
        <v>0</v>
      </c>
      <c r="P20" s="41" t="s">
        <v>66</v>
      </c>
      <c r="Q20" s="117" t="s">
        <v>87</v>
      </c>
      <c r="R20" s="117"/>
    </row>
    <row r="21" spans="1:18" ht="15.75" thickTop="1">
      <c r="A21" s="118">
        <v>3</v>
      </c>
      <c r="B21" s="33" t="s">
        <v>59</v>
      </c>
      <c r="C21" t="s">
        <v>54</v>
      </c>
      <c r="D21" t="s">
        <v>55</v>
      </c>
      <c r="E21" s="33"/>
      <c r="P21" s="19" t="s">
        <v>82</v>
      </c>
      <c r="Q21" s="50">
        <v>6</v>
      </c>
      <c r="R21" s="51">
        <v>13</v>
      </c>
    </row>
    <row r="22" spans="1:18" ht="15">
      <c r="A22" s="119"/>
      <c r="B22" s="33" t="s">
        <v>59</v>
      </c>
      <c r="C22" t="s">
        <v>56</v>
      </c>
      <c r="D22" t="s">
        <v>55</v>
      </c>
      <c r="E22" s="33"/>
      <c r="P22" s="24" t="s">
        <v>71</v>
      </c>
      <c r="Q22" s="50">
        <v>13</v>
      </c>
      <c r="R22" s="51">
        <v>9</v>
      </c>
    </row>
    <row r="23" spans="1:18" ht="15.75" thickBot="1">
      <c r="A23" s="120"/>
      <c r="B23" s="33" t="s">
        <v>59</v>
      </c>
      <c r="C23" t="s">
        <v>57</v>
      </c>
      <c r="D23" t="s">
        <v>58</v>
      </c>
      <c r="E23" s="33"/>
      <c r="P23" s="46" t="s">
        <v>68</v>
      </c>
      <c r="Q23" s="52"/>
      <c r="R23" s="53"/>
    </row>
    <row r="24" spans="1:18" ht="15">
      <c r="A24" s="32"/>
      <c r="B24" s="32"/>
      <c r="C24" s="32"/>
      <c r="D24" s="32"/>
      <c r="E24" s="33"/>
      <c r="Q24" s="54"/>
      <c r="R24" s="54"/>
    </row>
    <row r="25" spans="16:18" ht="15">
      <c r="P25" s="41" t="s">
        <v>67</v>
      </c>
      <c r="Q25" s="117" t="s">
        <v>87</v>
      </c>
      <c r="R25" s="117"/>
    </row>
    <row r="26" spans="16:18" ht="15">
      <c r="P26" s="19" t="s">
        <v>72</v>
      </c>
      <c r="Q26" s="50">
        <v>13</v>
      </c>
      <c r="R26" s="51">
        <v>8</v>
      </c>
    </row>
    <row r="27" spans="16:18" ht="15">
      <c r="P27" s="24" t="s">
        <v>83</v>
      </c>
      <c r="Q27" s="50">
        <v>8</v>
      </c>
      <c r="R27" s="51">
        <v>13</v>
      </c>
    </row>
    <row r="28" spans="16:18" ht="15">
      <c r="P28" s="46" t="s">
        <v>76</v>
      </c>
      <c r="Q28" s="52"/>
      <c r="R28" s="53"/>
    </row>
    <row r="29" spans="17:18" ht="15">
      <c r="Q29" s="54"/>
      <c r="R29" s="54"/>
    </row>
    <row r="30" spans="16:19" ht="15">
      <c r="P30" s="41" t="s">
        <v>84</v>
      </c>
      <c r="Q30" s="117" t="s">
        <v>87</v>
      </c>
      <c r="R30" s="117"/>
      <c r="S30" s="20"/>
    </row>
    <row r="31" spans="16:19" ht="15">
      <c r="P31" s="23" t="s">
        <v>98</v>
      </c>
      <c r="Q31" s="50">
        <v>13</v>
      </c>
      <c r="R31" s="56">
        <v>5</v>
      </c>
      <c r="S31" s="20"/>
    </row>
    <row r="32" spans="17:18" ht="15">
      <c r="Q32" s="54"/>
      <c r="R32" s="54"/>
    </row>
    <row r="33" spans="16:18" ht="15">
      <c r="P33" s="41" t="s">
        <v>85</v>
      </c>
      <c r="Q33" s="117" t="s">
        <v>87</v>
      </c>
      <c r="R33" s="117"/>
    </row>
    <row r="34" spans="16:18" ht="15">
      <c r="P34" s="23" t="s">
        <v>99</v>
      </c>
      <c r="Q34" s="56">
        <v>13</v>
      </c>
      <c r="R34" s="51">
        <v>7</v>
      </c>
    </row>
  </sheetData>
  <sheetProtection/>
  <mergeCells count="16">
    <mergeCell ref="Q15:R15"/>
    <mergeCell ref="Q20:R20"/>
    <mergeCell ref="B1:D1"/>
    <mergeCell ref="A2:A5"/>
    <mergeCell ref="A12:A14"/>
    <mergeCell ref="P3:U3"/>
    <mergeCell ref="H3:N4"/>
    <mergeCell ref="A7:A10"/>
    <mergeCell ref="Q5:R5"/>
    <mergeCell ref="Q10:R10"/>
    <mergeCell ref="H13:N14"/>
    <mergeCell ref="Q25:R25"/>
    <mergeCell ref="Q30:R30"/>
    <mergeCell ref="Q33:R33"/>
    <mergeCell ref="A16:A19"/>
    <mergeCell ref="A21:A23"/>
  </mergeCells>
  <printOptions/>
  <pageMargins left="0.76" right="0.35433070866141736" top="1.03" bottom="0.7480314960629921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37"/>
  <sheetViews>
    <sheetView zoomScale="115" zoomScaleNormal="115" zoomScalePageLayoutView="0" workbookViewId="0" topLeftCell="AS1">
      <selection activeCell="AS1" sqref="AS1:AV8"/>
    </sheetView>
  </sheetViews>
  <sheetFormatPr defaultColWidth="9.140625" defaultRowHeight="15"/>
  <cols>
    <col min="1" max="1" width="6.7109375" style="0" customWidth="1"/>
    <col min="2" max="2" width="22.421875" style="0" bestFit="1" customWidth="1"/>
    <col min="3" max="3" width="33.57421875" style="0" bestFit="1" customWidth="1"/>
    <col min="4" max="4" width="3.28125" style="0" customWidth="1"/>
    <col min="5" max="5" width="6.28125" style="0" bestFit="1" customWidth="1"/>
    <col min="6" max="6" width="22.421875" style="0" bestFit="1" customWidth="1"/>
    <col min="7" max="7" width="4.00390625" style="0" bestFit="1" customWidth="1"/>
    <col min="8" max="8" width="3.28125" style="0" customWidth="1"/>
    <col min="9" max="9" width="21.421875" style="0" bestFit="1" customWidth="1"/>
    <col min="10" max="10" width="6.28125" style="0" bestFit="1" customWidth="1"/>
    <col min="11" max="11" width="4.140625" style="0" customWidth="1"/>
    <col min="12" max="12" width="4.8515625" style="0" customWidth="1"/>
    <col min="13" max="13" width="21.421875" style="0" customWidth="1"/>
    <col min="14" max="14" width="4.140625" style="0" customWidth="1"/>
    <col min="15" max="15" width="4.00390625" style="0" customWidth="1"/>
    <col min="16" max="16" width="21.421875" style="0" customWidth="1"/>
    <col min="17" max="17" width="5.140625" style="0" customWidth="1"/>
    <col min="18" max="18" width="3.8515625" style="0" customWidth="1"/>
    <col min="19" max="19" width="4.421875" style="0" customWidth="1"/>
    <col min="20" max="20" width="21.421875" style="0" bestFit="1" customWidth="1"/>
    <col min="21" max="22" width="5.140625" style="0" customWidth="1"/>
    <col min="23" max="23" width="22.421875" style="0" bestFit="1" customWidth="1"/>
    <col min="24" max="26" width="4.57421875" style="0" customWidth="1"/>
    <col min="27" max="27" width="21.421875" style="0" bestFit="1" customWidth="1"/>
    <col min="28" max="29" width="4.57421875" style="0" customWidth="1"/>
    <col min="30" max="30" width="22.421875" style="0" bestFit="1" customWidth="1"/>
    <col min="31" max="33" width="4.57421875" style="0" customWidth="1"/>
    <col min="34" max="34" width="21.421875" style="0" bestFit="1" customWidth="1"/>
    <col min="35" max="36" width="4.57421875" style="0" customWidth="1"/>
    <col min="37" max="37" width="21.00390625" style="0" bestFit="1" customWidth="1"/>
    <col min="38" max="40" width="4.57421875" style="0" customWidth="1"/>
    <col min="41" max="41" width="11.57421875" style="0" customWidth="1"/>
    <col min="42" max="42" width="22.421875" style="0" bestFit="1" customWidth="1"/>
    <col min="43" max="43" width="34.421875" style="0" bestFit="1" customWidth="1"/>
    <col min="44" max="44" width="6.140625" style="0" bestFit="1" customWidth="1"/>
    <col min="45" max="45" width="6.140625" style="0" customWidth="1"/>
    <col min="48" max="48" width="25.8515625" style="0" bestFit="1" customWidth="1"/>
    <col min="49" max="49" width="13.7109375" style="0" customWidth="1"/>
  </cols>
  <sheetData>
    <row r="1" spans="1:42" ht="15.75" customHeight="1">
      <c r="A1" s="71" t="s">
        <v>142</v>
      </c>
      <c r="B1" s="122" t="s">
        <v>103</v>
      </c>
      <c r="C1" s="122"/>
      <c r="D1" s="70"/>
      <c r="E1" s="77" t="s">
        <v>93</v>
      </c>
      <c r="F1" s="132" t="s">
        <v>143</v>
      </c>
      <c r="G1" s="132"/>
      <c r="H1" s="132"/>
      <c r="I1" s="132"/>
      <c r="J1" s="77" t="s">
        <v>93</v>
      </c>
      <c r="K1" s="79"/>
      <c r="L1" s="30"/>
      <c r="M1" s="133" t="s">
        <v>145</v>
      </c>
      <c r="N1" s="133"/>
      <c r="O1" s="133"/>
      <c r="P1" s="133"/>
      <c r="Q1" s="73"/>
      <c r="R1" s="73"/>
      <c r="S1" s="73"/>
      <c r="T1" s="131" t="s">
        <v>144</v>
      </c>
      <c r="U1" s="131"/>
      <c r="V1" s="131"/>
      <c r="W1" s="131"/>
      <c r="X1" s="73"/>
      <c r="Y1" s="73"/>
      <c r="Z1" s="73"/>
      <c r="AA1" s="131" t="s">
        <v>148</v>
      </c>
      <c r="AB1" s="131"/>
      <c r="AC1" s="131"/>
      <c r="AD1" s="131"/>
      <c r="AE1" s="73"/>
      <c r="AF1" s="83"/>
      <c r="AG1" s="83"/>
      <c r="AH1" s="131" t="s">
        <v>149</v>
      </c>
      <c r="AI1" s="131"/>
      <c r="AJ1" s="131"/>
      <c r="AK1" s="131"/>
      <c r="AL1" s="83"/>
      <c r="AM1" s="83"/>
      <c r="AN1" s="83"/>
      <c r="AO1" s="30"/>
      <c r="AP1" t="s">
        <v>104</v>
      </c>
    </row>
    <row r="2" spans="1:43" ht="15">
      <c r="A2" s="75">
        <v>1</v>
      </c>
      <c r="B2" s="72" t="s">
        <v>129</v>
      </c>
      <c r="C2" s="72" t="s">
        <v>130</v>
      </c>
      <c r="D2" s="33"/>
      <c r="E2" s="78">
        <v>1</v>
      </c>
      <c r="F2" s="74" t="str">
        <f>B2</f>
        <v>AHMET EMEN</v>
      </c>
      <c r="G2" s="78">
        <v>12</v>
      </c>
      <c r="H2" s="78">
        <v>8</v>
      </c>
      <c r="I2" s="74" t="str">
        <f>B3</f>
        <v>TAYFUN ARIK</v>
      </c>
      <c r="J2" s="78">
        <v>0</v>
      </c>
      <c r="K2" s="80"/>
      <c r="L2" s="74">
        <v>0</v>
      </c>
      <c r="M2" s="74" t="str">
        <f>F9</f>
        <v>İSMET RESULLÜ</v>
      </c>
      <c r="N2" s="78">
        <v>9</v>
      </c>
      <c r="O2" s="78">
        <v>12</v>
      </c>
      <c r="P2" s="74" t="str">
        <f>F10</f>
        <v>SEDA GERİDÖNMEZ</v>
      </c>
      <c r="Q2" s="74">
        <v>1</v>
      </c>
      <c r="R2" s="76"/>
      <c r="S2" s="74"/>
      <c r="T2" s="74" t="str">
        <f>M9</f>
        <v>SEDA GERİDÖNMEZ</v>
      </c>
      <c r="U2" s="74">
        <v>12</v>
      </c>
      <c r="V2" s="74">
        <v>3</v>
      </c>
      <c r="W2" s="74" t="str">
        <f>M10</f>
        <v>SEMİH VAR</v>
      </c>
      <c r="X2" s="74"/>
      <c r="Y2" s="76"/>
      <c r="Z2" s="78">
        <v>0</v>
      </c>
      <c r="AA2" s="74" t="str">
        <f>T9</f>
        <v>SEDA GERİDÖNMEZ</v>
      </c>
      <c r="AB2" s="78">
        <v>9</v>
      </c>
      <c r="AC2" s="78">
        <v>12</v>
      </c>
      <c r="AD2" s="74" t="str">
        <f>T10</f>
        <v>AHMET EMEN</v>
      </c>
      <c r="AE2" s="78">
        <v>1</v>
      </c>
      <c r="AF2" s="76"/>
      <c r="AG2" s="74"/>
      <c r="AH2" s="74" t="str">
        <f>AA9</f>
        <v>AHMET EMEN</v>
      </c>
      <c r="AI2" s="78">
        <v>7</v>
      </c>
      <c r="AJ2" s="78">
        <v>12</v>
      </c>
      <c r="AK2" s="74" t="str">
        <f>AA10</f>
        <v>SEMİH VAR</v>
      </c>
      <c r="AL2" s="74"/>
      <c r="AM2" s="76"/>
      <c r="AN2" s="76"/>
      <c r="AO2" s="76"/>
      <c r="AP2" s="72" t="s">
        <v>100</v>
      </c>
      <c r="AQ2" s="72" t="s">
        <v>101</v>
      </c>
    </row>
    <row r="3" spans="1:43" ht="15">
      <c r="A3" s="75">
        <v>2</v>
      </c>
      <c r="B3" s="72" t="s">
        <v>108</v>
      </c>
      <c r="C3" s="72" t="s">
        <v>109</v>
      </c>
      <c r="D3" s="33"/>
      <c r="E3" s="78">
        <v>1</v>
      </c>
      <c r="F3" s="74" t="str">
        <f>B4</f>
        <v>SEMİH VAR</v>
      </c>
      <c r="G3" s="78">
        <v>12</v>
      </c>
      <c r="H3" s="78">
        <v>7</v>
      </c>
      <c r="I3" s="74" t="str">
        <f>B5</f>
        <v>YUNUS EMRE GÜNGÖR </v>
      </c>
      <c r="J3" s="78">
        <v>0</v>
      </c>
      <c r="K3" s="80"/>
      <c r="L3" s="74">
        <v>0</v>
      </c>
      <c r="M3" s="74" t="str">
        <f>F11</f>
        <v>KADERCAN KADER</v>
      </c>
      <c r="N3" s="78">
        <v>9</v>
      </c>
      <c r="O3" s="78">
        <v>12</v>
      </c>
      <c r="P3" s="74" t="str">
        <f>F12</f>
        <v>SEMİH VAR</v>
      </c>
      <c r="Q3" s="74">
        <v>1</v>
      </c>
      <c r="R3" s="76"/>
      <c r="S3" s="74"/>
      <c r="T3" s="74" t="str">
        <f>M11</f>
        <v>AHMET EMEN</v>
      </c>
      <c r="U3" s="74">
        <v>12</v>
      </c>
      <c r="V3" s="74">
        <v>6</v>
      </c>
      <c r="W3" s="74" t="str">
        <f>M12</f>
        <v>İSMET RESULLÜ</v>
      </c>
      <c r="X3" s="74"/>
      <c r="Y3" s="76"/>
      <c r="Z3" s="78">
        <v>0</v>
      </c>
      <c r="AA3" s="74" t="str">
        <f>T11</f>
        <v>KADERCAN KADER</v>
      </c>
      <c r="AB3" s="78">
        <v>2</v>
      </c>
      <c r="AC3" s="78">
        <v>12</v>
      </c>
      <c r="AD3" s="74" t="str">
        <f>T12</f>
        <v>RAMAZAN ÖMEROĞLU</v>
      </c>
      <c r="AE3" s="78">
        <v>1</v>
      </c>
      <c r="AF3" s="76"/>
      <c r="AG3" s="74"/>
      <c r="AH3" s="74" t="str">
        <f>AA11</f>
        <v>SEDA GERİDÖNMEZ</v>
      </c>
      <c r="AI3" s="78"/>
      <c r="AJ3" s="78"/>
      <c r="AK3" s="74" t="str">
        <f>AA12</f>
        <v>RAMAZAN ÖMEROĞLU</v>
      </c>
      <c r="AL3" s="74"/>
      <c r="AM3" s="76"/>
      <c r="AN3" s="76"/>
      <c r="AO3" s="76"/>
      <c r="AP3" s="72" t="s">
        <v>46</v>
      </c>
      <c r="AQ3" s="72" t="s">
        <v>102</v>
      </c>
    </row>
    <row r="4" spans="1:43" ht="15">
      <c r="A4" s="75">
        <v>3</v>
      </c>
      <c r="B4" s="74" t="s">
        <v>128</v>
      </c>
      <c r="C4" s="74" t="s">
        <v>127</v>
      </c>
      <c r="D4" s="33"/>
      <c r="E4" s="78">
        <v>0</v>
      </c>
      <c r="F4" s="74" t="str">
        <f>B6</f>
        <v>DİLARA BANDAKÇIOĞLU</v>
      </c>
      <c r="G4" s="78">
        <v>6</v>
      </c>
      <c r="H4" s="78">
        <v>12</v>
      </c>
      <c r="I4" s="74" t="str">
        <f>B7</f>
        <v>KADERCAN KADER</v>
      </c>
      <c r="J4" s="78">
        <v>1</v>
      </c>
      <c r="K4" s="80"/>
      <c r="L4" s="74">
        <v>1</v>
      </c>
      <c r="M4" s="74" t="str">
        <f>F13</f>
        <v>AHMET EMEN</v>
      </c>
      <c r="N4" s="78">
        <v>12</v>
      </c>
      <c r="O4" s="78">
        <v>9</v>
      </c>
      <c r="P4" s="74" t="str">
        <f>F14</f>
        <v>RAMAZAN ÖMEROĞLU</v>
      </c>
      <c r="Q4" s="74">
        <v>0</v>
      </c>
      <c r="R4" s="76"/>
      <c r="S4" s="74"/>
      <c r="T4" s="74" t="str">
        <f>M13</f>
        <v>MUSA SARIÇAM</v>
      </c>
      <c r="U4" s="74">
        <v>8</v>
      </c>
      <c r="V4" s="74">
        <v>12</v>
      </c>
      <c r="W4" s="74" t="str">
        <f>M14</f>
        <v>KADERCAN KADER</v>
      </c>
      <c r="X4" s="74"/>
      <c r="Y4" s="76"/>
      <c r="Z4" s="78">
        <v>1</v>
      </c>
      <c r="AA4" s="74" t="str">
        <f>T13</f>
        <v>SEMİH VAR</v>
      </c>
      <c r="AB4" s="78">
        <v>12</v>
      </c>
      <c r="AC4" s="78">
        <v>8</v>
      </c>
      <c r="AD4" s="74" t="str">
        <f>T14</f>
        <v>SEFA ARSLAN</v>
      </c>
      <c r="AE4" s="78">
        <v>0</v>
      </c>
      <c r="AF4" s="76"/>
      <c r="AG4" s="74"/>
      <c r="AH4" s="74" t="str">
        <f>AA13</f>
        <v>İSMET RESULLÜ</v>
      </c>
      <c r="AI4" s="78"/>
      <c r="AJ4" s="78"/>
      <c r="AK4" s="74" t="str">
        <f>AA14</f>
        <v>KADİRCAN KADER</v>
      </c>
      <c r="AL4" s="74"/>
      <c r="AM4" s="76"/>
      <c r="AN4" s="76"/>
      <c r="AO4" s="76"/>
      <c r="AP4" s="72" t="s">
        <v>117</v>
      </c>
      <c r="AQ4" s="72" t="s">
        <v>118</v>
      </c>
    </row>
    <row r="5" spans="1:43" ht="15">
      <c r="A5" s="75">
        <v>4</v>
      </c>
      <c r="B5" s="72" t="s">
        <v>126</v>
      </c>
      <c r="C5" s="72" t="s">
        <v>127</v>
      </c>
      <c r="D5" s="33"/>
      <c r="E5" s="78">
        <v>1</v>
      </c>
      <c r="F5" s="74" t="str">
        <f>B8</f>
        <v>RAMAZAN ÖMEROĞLU</v>
      </c>
      <c r="G5" s="78">
        <v>12</v>
      </c>
      <c r="H5" s="78">
        <v>11</v>
      </c>
      <c r="I5" s="74" t="str">
        <f>B9</f>
        <v>MUSA SARIÇAM</v>
      </c>
      <c r="J5" s="78">
        <v>0</v>
      </c>
      <c r="K5" s="80"/>
      <c r="L5" s="74">
        <v>1</v>
      </c>
      <c r="M5" s="74" t="str">
        <f>F15</f>
        <v>MUSA SARIÇAM</v>
      </c>
      <c r="N5" s="78">
        <v>12</v>
      </c>
      <c r="O5" s="78">
        <v>4</v>
      </c>
      <c r="P5" s="74" t="str">
        <f>F16</f>
        <v>TAYFUN ARIK</v>
      </c>
      <c r="Q5" s="74">
        <v>0</v>
      </c>
      <c r="R5" s="76"/>
      <c r="S5" s="74"/>
      <c r="T5" s="74" t="str">
        <f>M15</f>
        <v>RAMAZAN ÖMEROĞLU</v>
      </c>
      <c r="U5" s="74">
        <v>12</v>
      </c>
      <c r="V5" s="74">
        <v>5</v>
      </c>
      <c r="W5" s="74" t="str">
        <f>M16</f>
        <v>YUNUS EMRE GÜNGÖR </v>
      </c>
      <c r="X5" s="74"/>
      <c r="Y5" s="76"/>
      <c r="Z5" s="78">
        <v>1</v>
      </c>
      <c r="AA5" s="74" t="str">
        <f>T15</f>
        <v>İSMET RESULLÜ</v>
      </c>
      <c r="AB5" s="78">
        <v>12</v>
      </c>
      <c r="AC5" s="78">
        <v>4</v>
      </c>
      <c r="AD5" s="74" t="str">
        <f>T16</f>
        <v>MUSA SARIÇAM</v>
      </c>
      <c r="AE5" s="78">
        <v>0</v>
      </c>
      <c r="AF5" s="76"/>
      <c r="AG5" s="74"/>
      <c r="AH5" s="74" t="str">
        <f>AA15</f>
        <v>YUNUS EMRE GÜNGÖR </v>
      </c>
      <c r="AI5" s="78"/>
      <c r="AJ5" s="78"/>
      <c r="AK5" s="74" t="str">
        <f>AA16</f>
        <v>SEFA ARSLAN</v>
      </c>
      <c r="AL5" s="74"/>
      <c r="AM5" s="76"/>
      <c r="AN5" s="76"/>
      <c r="AO5" s="76"/>
      <c r="AP5" s="72" t="s">
        <v>119</v>
      </c>
      <c r="AQ5" s="72" t="s">
        <v>118</v>
      </c>
    </row>
    <row r="6" spans="1:43" ht="15">
      <c r="A6" s="75">
        <v>5</v>
      </c>
      <c r="B6" s="72" t="s">
        <v>113</v>
      </c>
      <c r="C6" s="72" t="s">
        <v>114</v>
      </c>
      <c r="D6" s="33"/>
      <c r="E6" s="78">
        <v>0</v>
      </c>
      <c r="F6" s="74" t="str">
        <f>B10</f>
        <v>SEFA ARSLAN</v>
      </c>
      <c r="G6" s="78">
        <v>4</v>
      </c>
      <c r="H6" s="78">
        <v>12</v>
      </c>
      <c r="I6" s="74" t="str">
        <f>B11</f>
        <v>SEDA GERİDÖNMEZ</v>
      </c>
      <c r="J6" s="78">
        <v>1</v>
      </c>
      <c r="K6" s="80"/>
      <c r="L6" s="74">
        <v>1</v>
      </c>
      <c r="M6" s="74" t="str">
        <f>F17</f>
        <v>YUNUS EMRE GÜNGÖR </v>
      </c>
      <c r="N6" s="78">
        <v>12</v>
      </c>
      <c r="O6" s="78">
        <v>10</v>
      </c>
      <c r="P6" s="74" t="str">
        <f>F18</f>
        <v>DİLARA BANDAKÇIOĞLU</v>
      </c>
      <c r="Q6" s="74">
        <v>0</v>
      </c>
      <c r="R6" s="76"/>
      <c r="S6" s="74"/>
      <c r="T6" s="74" t="str">
        <f>M17</f>
        <v>SEFA ARSLAN</v>
      </c>
      <c r="U6" s="74">
        <v>12</v>
      </c>
      <c r="V6" s="74">
        <v>10</v>
      </c>
      <c r="W6" s="74" t="str">
        <f>M18</f>
        <v>DİLARA BANDAKÇIOĞLU</v>
      </c>
      <c r="X6" s="74"/>
      <c r="Y6" s="76"/>
      <c r="Z6" s="78">
        <v>0</v>
      </c>
      <c r="AA6" s="74" t="str">
        <f>T17</f>
        <v>TAYFUN ARIK</v>
      </c>
      <c r="AB6" s="78">
        <v>7</v>
      </c>
      <c r="AC6" s="78">
        <v>12</v>
      </c>
      <c r="AD6" s="74" t="str">
        <f>T18</f>
        <v>YUNUS EMRE GÜNGÖR </v>
      </c>
      <c r="AE6" s="78">
        <v>1</v>
      </c>
      <c r="AF6" s="76"/>
      <c r="AG6" s="74"/>
      <c r="AH6" s="74" t="str">
        <f>AA17</f>
        <v>MUSA SARIÇAM</v>
      </c>
      <c r="AI6" s="78"/>
      <c r="AJ6" s="78"/>
      <c r="AK6" s="74" t="str">
        <f>AA18</f>
        <v>TAYFUN ARIK</v>
      </c>
      <c r="AL6" s="74"/>
      <c r="AM6" s="76"/>
      <c r="AN6" s="76"/>
      <c r="AO6" s="76"/>
      <c r="AP6" s="72" t="s">
        <v>113</v>
      </c>
      <c r="AQ6" s="72" t="s">
        <v>120</v>
      </c>
    </row>
    <row r="7" spans="1:43" ht="15">
      <c r="A7" s="75">
        <v>6</v>
      </c>
      <c r="B7" s="72" t="s">
        <v>131</v>
      </c>
      <c r="C7" s="72" t="s">
        <v>130</v>
      </c>
      <c r="D7" s="33"/>
      <c r="E7" s="78">
        <v>1</v>
      </c>
      <c r="F7" s="74" t="str">
        <f>B12</f>
        <v>İSMET RESULLÜ</v>
      </c>
      <c r="G7" s="78">
        <v>12</v>
      </c>
      <c r="H7" s="78">
        <v>0</v>
      </c>
      <c r="I7" s="74" t="str">
        <f>B13</f>
        <v>BARIŞCAN KÜÇÜK</v>
      </c>
      <c r="J7" s="78">
        <v>0</v>
      </c>
      <c r="K7" s="80"/>
      <c r="L7" s="74">
        <v>1</v>
      </c>
      <c r="M7" s="74" t="str">
        <f>F19</f>
        <v>SEFA ARSLAN</v>
      </c>
      <c r="N7" s="78">
        <v>12</v>
      </c>
      <c r="O7" s="78">
        <v>9</v>
      </c>
      <c r="P7" s="74" t="str">
        <f>F20</f>
        <v>BARIŞCAN KÜÇÜK</v>
      </c>
      <c r="Q7" s="74">
        <v>0</v>
      </c>
      <c r="R7" s="76"/>
      <c r="S7" s="74"/>
      <c r="T7" s="74" t="str">
        <f>M19</f>
        <v>TAYFUN ARIK</v>
      </c>
      <c r="U7" s="74">
        <v>12</v>
      </c>
      <c r="V7" s="74">
        <v>4</v>
      </c>
      <c r="W7" s="74" t="str">
        <f>M20</f>
        <v>BARIŞCAN KÜÇÜK</v>
      </c>
      <c r="X7" s="74"/>
      <c r="Y7" s="76"/>
      <c r="Z7" s="74"/>
      <c r="AA7" s="74"/>
      <c r="AB7" s="74"/>
      <c r="AC7" s="74"/>
      <c r="AD7" s="74"/>
      <c r="AE7" s="74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2" t="s">
        <v>121</v>
      </c>
      <c r="AQ7" s="72" t="s">
        <v>123</v>
      </c>
    </row>
    <row r="8" spans="1:43" ht="15">
      <c r="A8" s="75">
        <v>7</v>
      </c>
      <c r="B8" s="72" t="s">
        <v>106</v>
      </c>
      <c r="C8" s="72" t="s">
        <v>107</v>
      </c>
      <c r="D8" s="33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2" t="s">
        <v>122</v>
      </c>
      <c r="AQ8" s="72" t="s">
        <v>124</v>
      </c>
    </row>
    <row r="9" spans="1:41" ht="15">
      <c r="A9" s="75">
        <v>8</v>
      </c>
      <c r="B9" s="72" t="s">
        <v>125</v>
      </c>
      <c r="C9" s="72" t="s">
        <v>123</v>
      </c>
      <c r="D9" s="33"/>
      <c r="E9" s="74">
        <v>1</v>
      </c>
      <c r="F9" s="72" t="s">
        <v>110</v>
      </c>
      <c r="G9" s="78">
        <v>12</v>
      </c>
      <c r="H9" s="78">
        <v>1</v>
      </c>
      <c r="I9" s="7"/>
      <c r="J9" s="7"/>
      <c r="K9" s="7"/>
      <c r="L9" s="74">
        <v>1</v>
      </c>
      <c r="M9" s="72" t="s">
        <v>46</v>
      </c>
      <c r="N9" s="78">
        <v>11</v>
      </c>
      <c r="O9" s="78">
        <v>2</v>
      </c>
      <c r="P9" s="7"/>
      <c r="Q9" s="7"/>
      <c r="R9" s="7"/>
      <c r="S9" s="74">
        <v>1</v>
      </c>
      <c r="T9" s="72" t="s">
        <v>46</v>
      </c>
      <c r="U9" s="78">
        <v>20</v>
      </c>
      <c r="V9" s="78">
        <v>3</v>
      </c>
      <c r="W9" s="7"/>
      <c r="X9" s="7"/>
      <c r="Y9" s="7"/>
      <c r="Z9" s="74">
        <v>1</v>
      </c>
      <c r="AA9" s="72" t="s">
        <v>129</v>
      </c>
      <c r="AB9" s="78">
        <v>16</v>
      </c>
      <c r="AC9" s="78">
        <v>4</v>
      </c>
      <c r="AD9" s="7"/>
      <c r="AE9" s="7"/>
      <c r="AF9" s="7"/>
      <c r="AG9" s="74">
        <v>1</v>
      </c>
      <c r="AH9" s="72" t="s">
        <v>129</v>
      </c>
      <c r="AI9" s="78">
        <v>11</v>
      </c>
      <c r="AJ9" s="78">
        <v>4</v>
      </c>
      <c r="AK9" s="7"/>
      <c r="AL9" s="7"/>
      <c r="AM9" s="7"/>
      <c r="AN9" s="7"/>
      <c r="AO9" s="7"/>
    </row>
    <row r="10" spans="1:41" ht="15">
      <c r="A10" s="75">
        <v>9</v>
      </c>
      <c r="B10" s="74" t="s">
        <v>112</v>
      </c>
      <c r="C10" s="74" t="s">
        <v>107</v>
      </c>
      <c r="D10" s="33"/>
      <c r="E10" s="74">
        <v>2</v>
      </c>
      <c r="F10" s="72" t="s">
        <v>46</v>
      </c>
      <c r="G10" s="78">
        <v>8</v>
      </c>
      <c r="H10" s="78">
        <v>1</v>
      </c>
      <c r="I10" s="7"/>
      <c r="J10" s="7"/>
      <c r="K10" s="7"/>
      <c r="L10" s="74">
        <v>2</v>
      </c>
      <c r="M10" s="74" t="s">
        <v>128</v>
      </c>
      <c r="N10" s="78">
        <v>8</v>
      </c>
      <c r="O10" s="78">
        <v>2</v>
      </c>
      <c r="P10" s="7"/>
      <c r="Q10" s="7"/>
      <c r="R10" s="7"/>
      <c r="S10" s="74">
        <v>2</v>
      </c>
      <c r="T10" s="72" t="s">
        <v>129</v>
      </c>
      <c r="U10" s="78">
        <v>13</v>
      </c>
      <c r="V10" s="78">
        <v>3</v>
      </c>
      <c r="W10" s="7"/>
      <c r="X10" s="7"/>
      <c r="Y10" s="7"/>
      <c r="Z10" s="74">
        <v>2</v>
      </c>
      <c r="AA10" s="74" t="s">
        <v>128</v>
      </c>
      <c r="AB10" s="78">
        <v>3</v>
      </c>
      <c r="AC10" s="78">
        <v>3</v>
      </c>
      <c r="AD10" s="86"/>
      <c r="AE10" s="80"/>
      <c r="AF10" s="80"/>
      <c r="AG10" s="74">
        <v>2</v>
      </c>
      <c r="AH10" s="74" t="s">
        <v>128</v>
      </c>
      <c r="AI10" s="78">
        <v>8</v>
      </c>
      <c r="AJ10" s="78">
        <v>4</v>
      </c>
      <c r="AK10" s="7"/>
      <c r="AL10" s="7"/>
      <c r="AM10" s="7"/>
      <c r="AN10" s="7"/>
      <c r="AO10" s="7"/>
    </row>
    <row r="11" spans="1:41" ht="15">
      <c r="A11" s="75">
        <v>10</v>
      </c>
      <c r="B11" s="72" t="s">
        <v>46</v>
      </c>
      <c r="C11" s="72" t="s">
        <v>102</v>
      </c>
      <c r="D11" s="33"/>
      <c r="E11" s="74">
        <v>3</v>
      </c>
      <c r="F11" s="72" t="s">
        <v>131</v>
      </c>
      <c r="G11" s="78">
        <v>6</v>
      </c>
      <c r="H11" s="78">
        <v>1</v>
      </c>
      <c r="I11" s="7"/>
      <c r="J11" s="7"/>
      <c r="K11" s="7"/>
      <c r="L11" s="74">
        <v>3</v>
      </c>
      <c r="M11" s="72" t="s">
        <v>129</v>
      </c>
      <c r="N11" s="78">
        <v>7</v>
      </c>
      <c r="O11" s="78">
        <v>2</v>
      </c>
      <c r="P11" s="7"/>
      <c r="Q11" s="7"/>
      <c r="R11" s="7"/>
      <c r="S11" s="74">
        <v>3</v>
      </c>
      <c r="T11" s="72" t="s">
        <v>131</v>
      </c>
      <c r="U11" s="78">
        <v>7</v>
      </c>
      <c r="V11" s="78">
        <v>2</v>
      </c>
      <c r="W11" s="7"/>
      <c r="X11" s="7"/>
      <c r="Y11" s="7"/>
      <c r="Z11" s="74">
        <v>3</v>
      </c>
      <c r="AA11" s="72" t="s">
        <v>46</v>
      </c>
      <c r="AB11" s="78">
        <v>17</v>
      </c>
      <c r="AC11" s="78">
        <v>3</v>
      </c>
      <c r="AD11" s="86"/>
      <c r="AE11" s="80"/>
      <c r="AF11" s="80"/>
      <c r="AG11" s="74">
        <v>3</v>
      </c>
      <c r="AH11" s="72" t="s">
        <v>46</v>
      </c>
      <c r="AI11" s="78">
        <v>17</v>
      </c>
      <c r="AJ11" s="78">
        <v>3</v>
      </c>
      <c r="AK11" s="7"/>
      <c r="AL11" s="7"/>
      <c r="AM11" s="7"/>
      <c r="AN11" s="7"/>
      <c r="AO11" s="7"/>
    </row>
    <row r="12" spans="1:41" ht="15">
      <c r="A12" s="75">
        <v>11</v>
      </c>
      <c r="B12" s="72" t="s">
        <v>110</v>
      </c>
      <c r="C12" s="72" t="s">
        <v>111</v>
      </c>
      <c r="D12" s="33"/>
      <c r="E12" s="74">
        <v>4</v>
      </c>
      <c r="F12" s="74" t="s">
        <v>128</v>
      </c>
      <c r="G12" s="78">
        <v>5</v>
      </c>
      <c r="H12" s="78">
        <v>1</v>
      </c>
      <c r="I12" s="7"/>
      <c r="J12" s="7"/>
      <c r="K12" s="7"/>
      <c r="L12" s="74">
        <v>4</v>
      </c>
      <c r="M12" s="72" t="s">
        <v>110</v>
      </c>
      <c r="N12" s="78">
        <v>9</v>
      </c>
      <c r="O12" s="78">
        <v>1</v>
      </c>
      <c r="P12" s="7"/>
      <c r="Q12" s="7"/>
      <c r="R12" s="7"/>
      <c r="S12" s="74">
        <v>4</v>
      </c>
      <c r="T12" s="72" t="s">
        <v>106</v>
      </c>
      <c r="U12" s="78">
        <v>5</v>
      </c>
      <c r="V12" s="78">
        <v>2</v>
      </c>
      <c r="W12" s="7"/>
      <c r="X12" s="7"/>
      <c r="Y12" s="7"/>
      <c r="Z12" s="74">
        <v>4</v>
      </c>
      <c r="AA12" s="72" t="s">
        <v>106</v>
      </c>
      <c r="AB12" s="78">
        <v>15</v>
      </c>
      <c r="AC12" s="78">
        <v>3</v>
      </c>
      <c r="AD12" s="7"/>
      <c r="AE12" s="7"/>
      <c r="AF12" s="7"/>
      <c r="AG12" s="74">
        <v>4</v>
      </c>
      <c r="AH12" s="72" t="s">
        <v>106</v>
      </c>
      <c r="AI12" s="78">
        <v>15</v>
      </c>
      <c r="AJ12" s="78">
        <v>3</v>
      </c>
      <c r="AK12" s="7"/>
      <c r="AL12" s="7"/>
      <c r="AM12" s="7"/>
      <c r="AN12" s="7"/>
      <c r="AO12" s="7"/>
    </row>
    <row r="13" spans="1:41" ht="15">
      <c r="A13" s="75">
        <v>12</v>
      </c>
      <c r="B13" s="72" t="s">
        <v>115</v>
      </c>
      <c r="C13" s="72" t="s">
        <v>116</v>
      </c>
      <c r="D13" s="33"/>
      <c r="E13" s="74">
        <v>5</v>
      </c>
      <c r="F13" s="72" t="s">
        <v>129</v>
      </c>
      <c r="G13" s="78">
        <v>4</v>
      </c>
      <c r="H13" s="78">
        <v>1</v>
      </c>
      <c r="I13" s="7"/>
      <c r="J13" s="7"/>
      <c r="K13" s="7"/>
      <c r="L13" s="74">
        <v>5</v>
      </c>
      <c r="M13" s="72" t="s">
        <v>125</v>
      </c>
      <c r="N13" s="78">
        <v>7</v>
      </c>
      <c r="O13" s="78">
        <v>1</v>
      </c>
      <c r="P13" s="7"/>
      <c r="Q13" s="7"/>
      <c r="R13" s="7"/>
      <c r="S13" s="74">
        <v>5</v>
      </c>
      <c r="T13" s="74" t="s">
        <v>128</v>
      </c>
      <c r="U13" s="78">
        <v>-1</v>
      </c>
      <c r="V13" s="78">
        <v>2</v>
      </c>
      <c r="W13" s="7"/>
      <c r="X13" s="7"/>
      <c r="Y13" s="7"/>
      <c r="Z13" s="74">
        <v>5</v>
      </c>
      <c r="AA13" s="74" t="s">
        <v>110</v>
      </c>
      <c r="AB13" s="78">
        <v>11</v>
      </c>
      <c r="AC13" s="78">
        <v>2</v>
      </c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4:41" ht="15">
      <c r="D14" s="33"/>
      <c r="E14" s="74">
        <v>6</v>
      </c>
      <c r="F14" s="72" t="s">
        <v>106</v>
      </c>
      <c r="G14" s="78">
        <v>1</v>
      </c>
      <c r="H14" s="78">
        <v>1</v>
      </c>
      <c r="I14" s="7"/>
      <c r="J14" s="7"/>
      <c r="K14" s="7"/>
      <c r="L14" s="74">
        <v>6</v>
      </c>
      <c r="M14" s="72" t="s">
        <v>131</v>
      </c>
      <c r="N14" s="78">
        <v>3</v>
      </c>
      <c r="O14" s="78">
        <v>1</v>
      </c>
      <c r="P14" s="7"/>
      <c r="Q14" s="7"/>
      <c r="R14" s="7"/>
      <c r="S14" s="74">
        <v>6</v>
      </c>
      <c r="T14" s="74" t="s">
        <v>112</v>
      </c>
      <c r="U14" s="78">
        <v>-3</v>
      </c>
      <c r="V14" s="78">
        <v>2</v>
      </c>
      <c r="W14" s="7"/>
      <c r="X14" s="7"/>
      <c r="Y14" s="7"/>
      <c r="Z14" s="74">
        <v>6</v>
      </c>
      <c r="AA14" s="74" t="s">
        <v>146</v>
      </c>
      <c r="AB14" s="78">
        <v>-3</v>
      </c>
      <c r="AC14" s="78">
        <v>2</v>
      </c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2:41" ht="15">
      <c r="B15" s="32"/>
      <c r="C15" s="32"/>
      <c r="D15" s="33"/>
      <c r="E15" s="81">
        <v>7</v>
      </c>
      <c r="F15" s="81" t="s">
        <v>125</v>
      </c>
      <c r="G15" s="82">
        <v>-1</v>
      </c>
      <c r="H15" s="82">
        <v>0</v>
      </c>
      <c r="I15" s="7"/>
      <c r="J15" s="7"/>
      <c r="K15" s="7"/>
      <c r="L15" s="74">
        <v>7</v>
      </c>
      <c r="M15" s="72" t="s">
        <v>106</v>
      </c>
      <c r="N15" s="78">
        <v>-2</v>
      </c>
      <c r="O15" s="78">
        <v>1</v>
      </c>
      <c r="P15" s="7"/>
      <c r="Q15" s="7"/>
      <c r="R15" s="7"/>
      <c r="S15" s="74">
        <v>7</v>
      </c>
      <c r="T15" s="72" t="s">
        <v>110</v>
      </c>
      <c r="U15" s="78">
        <v>3</v>
      </c>
      <c r="V15" s="78">
        <v>1</v>
      </c>
      <c r="W15" s="7"/>
      <c r="X15" s="7"/>
      <c r="Y15" s="7"/>
      <c r="Z15" s="74">
        <v>7</v>
      </c>
      <c r="AA15" s="74" t="s">
        <v>126</v>
      </c>
      <c r="AB15" s="78">
        <v>-5</v>
      </c>
      <c r="AC15" s="78">
        <v>2</v>
      </c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4:41" ht="15">
      <c r="D16" s="33"/>
      <c r="E16" s="81">
        <v>8</v>
      </c>
      <c r="F16" s="81" t="s">
        <v>108</v>
      </c>
      <c r="G16" s="82">
        <v>-4</v>
      </c>
      <c r="H16" s="82">
        <v>0</v>
      </c>
      <c r="I16" s="7"/>
      <c r="J16" s="7"/>
      <c r="K16" s="7"/>
      <c r="L16" s="74">
        <v>8</v>
      </c>
      <c r="M16" s="72" t="s">
        <v>126</v>
      </c>
      <c r="N16" s="78">
        <v>-3</v>
      </c>
      <c r="O16" s="78">
        <v>1</v>
      </c>
      <c r="P16" s="7"/>
      <c r="Q16" s="7"/>
      <c r="R16" s="7"/>
      <c r="S16" s="74">
        <v>8</v>
      </c>
      <c r="T16" s="72" t="s">
        <v>125</v>
      </c>
      <c r="U16" s="78">
        <v>3</v>
      </c>
      <c r="V16" s="78">
        <v>1</v>
      </c>
      <c r="W16" s="7"/>
      <c r="X16" s="7"/>
      <c r="Y16" s="7"/>
      <c r="Z16" s="74" t="s">
        <v>147</v>
      </c>
      <c r="AA16" s="74" t="s">
        <v>112</v>
      </c>
      <c r="AB16" s="78">
        <v>-7</v>
      </c>
      <c r="AC16" s="78">
        <v>2</v>
      </c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</row>
    <row r="17" spans="4:41" ht="15">
      <c r="D17" s="33"/>
      <c r="E17" s="81">
        <v>9</v>
      </c>
      <c r="F17" s="81" t="s">
        <v>126</v>
      </c>
      <c r="G17" s="82">
        <v>-5</v>
      </c>
      <c r="H17" s="82">
        <v>0</v>
      </c>
      <c r="I17" s="7"/>
      <c r="J17" s="7"/>
      <c r="K17" s="7"/>
      <c r="L17" s="74">
        <v>9</v>
      </c>
      <c r="M17" s="74" t="s">
        <v>112</v>
      </c>
      <c r="N17" s="78">
        <v>-5</v>
      </c>
      <c r="O17" s="78">
        <v>1</v>
      </c>
      <c r="P17" s="7"/>
      <c r="Q17" s="7"/>
      <c r="R17" s="7"/>
      <c r="S17" s="74">
        <v>9</v>
      </c>
      <c r="T17" s="81" t="s">
        <v>108</v>
      </c>
      <c r="U17" s="82">
        <v>-4</v>
      </c>
      <c r="V17" s="82">
        <v>1</v>
      </c>
      <c r="W17" s="7"/>
      <c r="X17" s="7"/>
      <c r="Y17" s="7"/>
      <c r="Z17" s="74">
        <v>9</v>
      </c>
      <c r="AA17" s="84" t="s">
        <v>125</v>
      </c>
      <c r="AB17" s="85">
        <v>-5</v>
      </c>
      <c r="AC17" s="85">
        <v>1</v>
      </c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4:41" ht="15">
      <c r="D18" s="33"/>
      <c r="E18" s="81">
        <v>10</v>
      </c>
      <c r="F18" s="81" t="s">
        <v>113</v>
      </c>
      <c r="G18" s="82">
        <v>-6</v>
      </c>
      <c r="H18" s="82">
        <v>0</v>
      </c>
      <c r="I18" s="7"/>
      <c r="J18" s="7"/>
      <c r="K18" s="7"/>
      <c r="L18" s="74">
        <v>10</v>
      </c>
      <c r="M18" s="72" t="s">
        <v>113</v>
      </c>
      <c r="N18" s="78">
        <v>-8</v>
      </c>
      <c r="O18" s="78">
        <v>0</v>
      </c>
      <c r="P18" s="7"/>
      <c r="Q18" s="7"/>
      <c r="R18" s="7"/>
      <c r="S18" s="74">
        <v>10</v>
      </c>
      <c r="T18" s="72" t="s">
        <v>126</v>
      </c>
      <c r="U18" s="78">
        <v>-10</v>
      </c>
      <c r="V18" s="78">
        <v>1</v>
      </c>
      <c r="W18" s="7"/>
      <c r="X18" s="7"/>
      <c r="Y18" s="7"/>
      <c r="Z18" s="74">
        <v>10</v>
      </c>
      <c r="AA18" s="84" t="s">
        <v>108</v>
      </c>
      <c r="AB18" s="85">
        <v>-9</v>
      </c>
      <c r="AC18" s="85">
        <v>1</v>
      </c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</row>
    <row r="19" spans="4:41" ht="15">
      <c r="D19" s="33"/>
      <c r="E19" s="81">
        <v>11</v>
      </c>
      <c r="F19" s="81" t="s">
        <v>112</v>
      </c>
      <c r="G19" s="82">
        <v>-8</v>
      </c>
      <c r="H19" s="82">
        <v>0</v>
      </c>
      <c r="I19" s="7"/>
      <c r="J19" s="7"/>
      <c r="K19" s="7"/>
      <c r="L19" s="81">
        <v>11</v>
      </c>
      <c r="M19" s="81" t="s">
        <v>108</v>
      </c>
      <c r="N19" s="82">
        <v>-12</v>
      </c>
      <c r="O19" s="82">
        <v>0</v>
      </c>
      <c r="P19" s="7"/>
      <c r="Q19" s="7"/>
      <c r="R19" s="7"/>
      <c r="S19" s="81">
        <v>11</v>
      </c>
      <c r="T19" s="72" t="s">
        <v>113</v>
      </c>
      <c r="U19" s="78">
        <v>-10</v>
      </c>
      <c r="V19" s="78">
        <v>0</v>
      </c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</row>
    <row r="20" spans="2:41" ht="15">
      <c r="B20" s="32"/>
      <c r="C20" s="32"/>
      <c r="D20" s="33"/>
      <c r="E20" s="81">
        <v>12</v>
      </c>
      <c r="F20" s="81" t="s">
        <v>115</v>
      </c>
      <c r="G20" s="82">
        <v>-12</v>
      </c>
      <c r="H20" s="82">
        <v>0</v>
      </c>
      <c r="I20" s="7"/>
      <c r="J20" s="7"/>
      <c r="K20" s="7"/>
      <c r="L20" s="81">
        <v>12</v>
      </c>
      <c r="M20" s="81" t="s">
        <v>115</v>
      </c>
      <c r="N20" s="82">
        <v>-15</v>
      </c>
      <c r="O20" s="82">
        <v>0</v>
      </c>
      <c r="P20" s="7"/>
      <c r="Q20" s="7"/>
      <c r="R20" s="7"/>
      <c r="S20" s="81">
        <v>12</v>
      </c>
      <c r="T20" s="81" t="s">
        <v>115</v>
      </c>
      <c r="U20" s="82">
        <v>-23</v>
      </c>
      <c r="V20" s="82">
        <v>0</v>
      </c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4:41" ht="15">
      <c r="D21" s="33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4:41" ht="15">
      <c r="D22" s="33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4:41" ht="15">
      <c r="D23" s="33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 spans="5:41" ht="15"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5:41" ht="15"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5:41" ht="15"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</row>
    <row r="27" spans="5:41" ht="15"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</row>
    <row r="28" spans="5:41" ht="15"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spans="5:41" ht="15"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 spans="5:41" ht="15"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 spans="5:41" ht="15"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5:41" ht="15"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 spans="5:41" ht="15"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</row>
    <row r="34" spans="5:41" ht="15"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</row>
    <row r="35" spans="5:41" ht="15"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 spans="5:41" ht="15"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5:41" ht="15"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</row>
  </sheetData>
  <sheetProtection/>
  <mergeCells count="6">
    <mergeCell ref="AH1:AK1"/>
    <mergeCell ref="F1:I1"/>
    <mergeCell ref="M1:P1"/>
    <mergeCell ref="B1:C1"/>
    <mergeCell ref="T1:W1"/>
    <mergeCell ref="AA1:A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7.140625" style="0" customWidth="1"/>
    <col min="2" max="2" width="20.140625" style="0" bestFit="1" customWidth="1"/>
    <col min="3" max="5" width="6.7109375" style="0" customWidth="1"/>
    <col min="7" max="7" width="3.00390625" style="0" bestFit="1" customWidth="1"/>
    <col min="10" max="10" width="25.8515625" style="0" bestFit="1" customWidth="1"/>
  </cols>
  <sheetData>
    <row r="1" spans="2:5" ht="15">
      <c r="B1" s="140" t="s">
        <v>262</v>
      </c>
      <c r="C1" s="140"/>
      <c r="D1" s="140"/>
      <c r="E1" s="94"/>
    </row>
    <row r="2" spans="1:8" ht="15">
      <c r="A2" s="110" t="s">
        <v>279</v>
      </c>
      <c r="B2" s="141" t="s">
        <v>143</v>
      </c>
      <c r="C2" s="141"/>
      <c r="D2" s="141"/>
      <c r="E2" s="109" t="s">
        <v>279</v>
      </c>
      <c r="H2" t="s">
        <v>105</v>
      </c>
    </row>
    <row r="3" spans="1:10" ht="15">
      <c r="A3" s="75">
        <v>1</v>
      </c>
      <c r="B3" s="27" t="s">
        <v>179</v>
      </c>
      <c r="C3" s="27" t="s">
        <v>210</v>
      </c>
      <c r="D3" s="108" t="s">
        <v>211</v>
      </c>
      <c r="E3" s="19" t="s">
        <v>96</v>
      </c>
      <c r="G3" s="72">
        <v>1</v>
      </c>
      <c r="H3" s="72" t="s">
        <v>133</v>
      </c>
      <c r="I3" s="72"/>
      <c r="J3" s="72" t="s">
        <v>140</v>
      </c>
    </row>
    <row r="4" spans="1:10" ht="15">
      <c r="A4" s="75">
        <v>1</v>
      </c>
      <c r="B4" s="27" t="s">
        <v>165</v>
      </c>
      <c r="C4" s="27" t="s">
        <v>210</v>
      </c>
      <c r="D4" s="108" t="s">
        <v>96</v>
      </c>
      <c r="E4" s="19" t="s">
        <v>96</v>
      </c>
      <c r="G4" s="72">
        <v>2</v>
      </c>
      <c r="H4" s="72" t="s">
        <v>141</v>
      </c>
      <c r="I4" s="72"/>
      <c r="J4" s="72" t="s">
        <v>114</v>
      </c>
    </row>
    <row r="5" spans="1:10" ht="15">
      <c r="A5" s="75">
        <v>0</v>
      </c>
      <c r="B5" s="27" t="s">
        <v>176</v>
      </c>
      <c r="C5" s="27" t="s">
        <v>212</v>
      </c>
      <c r="D5" s="108" t="s">
        <v>210</v>
      </c>
      <c r="E5" s="19" t="s">
        <v>221</v>
      </c>
      <c r="G5" s="72">
        <v>3</v>
      </c>
      <c r="H5" s="72" t="s">
        <v>138</v>
      </c>
      <c r="I5" s="72"/>
      <c r="J5" s="72" t="s">
        <v>139</v>
      </c>
    </row>
    <row r="6" spans="1:10" ht="15">
      <c r="A6" s="75"/>
      <c r="B6" s="27" t="s">
        <v>157</v>
      </c>
      <c r="C6" s="27"/>
      <c r="D6" s="108"/>
      <c r="E6" s="19"/>
      <c r="G6" s="72">
        <v>7</v>
      </c>
      <c r="H6" s="72" t="s">
        <v>135</v>
      </c>
      <c r="I6" s="72"/>
      <c r="J6" s="72" t="s">
        <v>140</v>
      </c>
    </row>
    <row r="7" spans="1:10" ht="15">
      <c r="A7" s="136"/>
      <c r="B7" s="21"/>
      <c r="C7" s="21"/>
      <c r="D7" s="21"/>
      <c r="E7" s="134"/>
      <c r="G7" s="72">
        <v>8</v>
      </c>
      <c r="H7" s="72" t="s">
        <v>132</v>
      </c>
      <c r="I7" s="72"/>
      <c r="J7" s="72" t="s">
        <v>140</v>
      </c>
    </row>
    <row r="8" spans="1:10" ht="15">
      <c r="A8" s="137"/>
      <c r="B8" s="142" t="s">
        <v>145</v>
      </c>
      <c r="C8" s="142"/>
      <c r="D8" s="142"/>
      <c r="E8" s="135"/>
      <c r="G8" s="72">
        <v>9</v>
      </c>
      <c r="H8" s="72" t="s">
        <v>134</v>
      </c>
      <c r="I8" s="72"/>
      <c r="J8" s="72" t="s">
        <v>140</v>
      </c>
    </row>
    <row r="9" spans="1:10" ht="15">
      <c r="A9" s="75">
        <v>1</v>
      </c>
      <c r="B9" s="27" t="s">
        <v>161</v>
      </c>
      <c r="C9" s="27" t="s">
        <v>210</v>
      </c>
      <c r="D9" s="108" t="s">
        <v>213</v>
      </c>
      <c r="E9" s="19" t="s">
        <v>96</v>
      </c>
      <c r="G9" s="72">
        <v>10</v>
      </c>
      <c r="H9" s="72" t="s">
        <v>136</v>
      </c>
      <c r="I9" s="72"/>
      <c r="J9" s="72" t="s">
        <v>137</v>
      </c>
    </row>
    <row r="10" spans="1:5" ht="15">
      <c r="A10" s="75">
        <v>1</v>
      </c>
      <c r="B10" s="27" t="s">
        <v>169</v>
      </c>
      <c r="C10" s="27" t="s">
        <v>210</v>
      </c>
      <c r="D10" s="108" t="s">
        <v>214</v>
      </c>
      <c r="E10" s="19" t="s">
        <v>96</v>
      </c>
    </row>
    <row r="11" spans="1:5" ht="15">
      <c r="A11" s="75">
        <v>1</v>
      </c>
      <c r="B11" s="27" t="s">
        <v>177</v>
      </c>
      <c r="C11" s="27" t="s">
        <v>210</v>
      </c>
      <c r="D11" s="108" t="s">
        <v>211</v>
      </c>
      <c r="E11" s="19" t="s">
        <v>96</v>
      </c>
    </row>
    <row r="12" spans="1:5" ht="15">
      <c r="A12" s="75"/>
      <c r="B12" s="27" t="s">
        <v>160</v>
      </c>
      <c r="C12" s="27"/>
      <c r="D12" s="108"/>
      <c r="E12" s="19"/>
    </row>
    <row r="13" spans="1:5" ht="15">
      <c r="A13" s="136"/>
      <c r="B13" s="21"/>
      <c r="C13" s="21"/>
      <c r="D13" s="21"/>
      <c r="E13" s="134"/>
    </row>
    <row r="14" spans="1:5" ht="15">
      <c r="A14" s="137"/>
      <c r="B14" s="142" t="s">
        <v>65</v>
      </c>
      <c r="C14" s="142"/>
      <c r="D14" s="142"/>
      <c r="E14" s="135"/>
    </row>
    <row r="15" spans="1:5" ht="15">
      <c r="A15" s="75">
        <v>0</v>
      </c>
      <c r="B15" s="27" t="s">
        <v>180</v>
      </c>
      <c r="C15" s="27" t="s">
        <v>215</v>
      </c>
      <c r="D15" s="108" t="s">
        <v>210</v>
      </c>
      <c r="E15" s="19" t="s">
        <v>221</v>
      </c>
    </row>
    <row r="16" spans="1:5" ht="15">
      <c r="A16" s="75">
        <v>0</v>
      </c>
      <c r="B16" s="27" t="s">
        <v>175</v>
      </c>
      <c r="C16" s="27" t="s">
        <v>216</v>
      </c>
      <c r="D16" s="108" t="s">
        <v>210</v>
      </c>
      <c r="E16" s="19" t="s">
        <v>221</v>
      </c>
    </row>
    <row r="17" spans="1:5" ht="15">
      <c r="A17" s="75">
        <v>0</v>
      </c>
      <c r="B17" s="27" t="s">
        <v>166</v>
      </c>
      <c r="C17" s="27" t="s">
        <v>216</v>
      </c>
      <c r="D17" s="108" t="s">
        <v>210</v>
      </c>
      <c r="E17" s="19" t="s">
        <v>221</v>
      </c>
    </row>
    <row r="18" spans="1:5" ht="15">
      <c r="A18" s="75"/>
      <c r="B18" s="27" t="s">
        <v>163</v>
      </c>
      <c r="C18" s="27"/>
      <c r="D18" s="108"/>
      <c r="E18" s="19"/>
    </row>
    <row r="19" spans="1:5" ht="15">
      <c r="A19" s="136"/>
      <c r="B19" s="21"/>
      <c r="C19" s="21"/>
      <c r="D19" s="21"/>
      <c r="E19" s="134"/>
    </row>
    <row r="20" spans="1:5" ht="15">
      <c r="A20" s="137"/>
      <c r="B20" s="142" t="s">
        <v>66</v>
      </c>
      <c r="C20" s="142"/>
      <c r="D20" s="142"/>
      <c r="E20" s="135"/>
    </row>
    <row r="21" spans="1:5" ht="15">
      <c r="A21" s="75">
        <v>1</v>
      </c>
      <c r="B21" s="27" t="s">
        <v>173</v>
      </c>
      <c r="C21" s="27" t="s">
        <v>210</v>
      </c>
      <c r="D21" s="108" t="s">
        <v>217</v>
      </c>
      <c r="E21" s="19" t="s">
        <v>96</v>
      </c>
    </row>
    <row r="22" spans="1:5" ht="15">
      <c r="A22" s="75">
        <v>1</v>
      </c>
      <c r="B22" s="27" t="s">
        <v>181</v>
      </c>
      <c r="C22" s="27" t="s">
        <v>210</v>
      </c>
      <c r="D22" s="108" t="s">
        <v>217</v>
      </c>
      <c r="E22" s="19" t="s">
        <v>96</v>
      </c>
    </row>
    <row r="23" spans="1:5" ht="15">
      <c r="A23" s="75">
        <v>1</v>
      </c>
      <c r="B23" s="27" t="s">
        <v>158</v>
      </c>
      <c r="C23" s="27" t="s">
        <v>210</v>
      </c>
      <c r="D23" s="108" t="s">
        <v>217</v>
      </c>
      <c r="E23" s="19" t="s">
        <v>96</v>
      </c>
    </row>
    <row r="24" spans="1:5" ht="15">
      <c r="A24" s="75"/>
      <c r="B24" s="27" t="s">
        <v>172</v>
      </c>
      <c r="C24" s="27"/>
      <c r="D24" s="108"/>
      <c r="E24" s="19"/>
    </row>
    <row r="25" spans="1:5" ht="15">
      <c r="A25" s="136"/>
      <c r="B25" s="21"/>
      <c r="C25" s="21"/>
      <c r="D25" s="21"/>
      <c r="E25" s="134"/>
    </row>
    <row r="26" spans="1:5" ht="15">
      <c r="A26" s="137"/>
      <c r="B26" s="142" t="s">
        <v>67</v>
      </c>
      <c r="C26" s="142"/>
      <c r="D26" s="142"/>
      <c r="E26" s="135"/>
    </row>
    <row r="27" spans="1:5" ht="15">
      <c r="A27" s="75">
        <v>0</v>
      </c>
      <c r="B27" s="27" t="s">
        <v>168</v>
      </c>
      <c r="C27" s="27" t="s">
        <v>215</v>
      </c>
      <c r="D27" s="108" t="s">
        <v>210</v>
      </c>
      <c r="E27" s="19" t="s">
        <v>221</v>
      </c>
    </row>
    <row r="28" spans="1:6" ht="15">
      <c r="A28" s="75"/>
      <c r="B28" s="27" t="s">
        <v>162</v>
      </c>
      <c r="C28" s="27"/>
      <c r="D28" s="108"/>
      <c r="E28" s="19"/>
      <c r="F28" t="s">
        <v>270</v>
      </c>
    </row>
    <row r="29" spans="1:5" ht="15">
      <c r="A29" s="75">
        <v>0</v>
      </c>
      <c r="B29" s="27" t="s">
        <v>183</v>
      </c>
      <c r="C29" s="27" t="s">
        <v>218</v>
      </c>
      <c r="D29" s="108" t="s">
        <v>210</v>
      </c>
      <c r="E29" s="19" t="s">
        <v>221</v>
      </c>
    </row>
    <row r="30" spans="1:5" ht="15">
      <c r="A30" s="75"/>
      <c r="B30" s="27" t="s">
        <v>178</v>
      </c>
      <c r="C30" s="27"/>
      <c r="D30" s="108"/>
      <c r="E30" s="19"/>
    </row>
    <row r="31" spans="1:5" ht="15">
      <c r="A31" s="136"/>
      <c r="B31" s="21"/>
      <c r="C31" s="21"/>
      <c r="D31" s="21"/>
      <c r="E31" s="134"/>
    </row>
    <row r="32" spans="1:5" ht="15">
      <c r="A32" s="137"/>
      <c r="B32" s="142" t="s">
        <v>186</v>
      </c>
      <c r="C32" s="142"/>
      <c r="D32" s="142"/>
      <c r="E32" s="135"/>
    </row>
    <row r="33" spans="1:5" ht="15">
      <c r="A33" s="75">
        <v>1</v>
      </c>
      <c r="B33" s="27" t="s">
        <v>174</v>
      </c>
      <c r="C33" s="27" t="s">
        <v>210</v>
      </c>
      <c r="D33" s="108" t="s">
        <v>211</v>
      </c>
      <c r="E33" s="19" t="s">
        <v>96</v>
      </c>
    </row>
    <row r="34" spans="1:5" ht="15">
      <c r="A34" s="75">
        <v>0</v>
      </c>
      <c r="B34" s="27" t="s">
        <v>170</v>
      </c>
      <c r="C34" s="27" t="s">
        <v>211</v>
      </c>
      <c r="D34" s="108" t="s">
        <v>210</v>
      </c>
      <c r="E34" s="19" t="s">
        <v>221</v>
      </c>
    </row>
    <row r="35" spans="1:5" ht="15">
      <c r="A35" s="75"/>
      <c r="B35" s="27" t="s">
        <v>184</v>
      </c>
      <c r="C35" s="27" t="s">
        <v>210</v>
      </c>
      <c r="D35" s="108" t="s">
        <v>213</v>
      </c>
      <c r="E35" s="19" t="s">
        <v>96</v>
      </c>
    </row>
    <row r="36" spans="1:5" ht="15">
      <c r="A36" s="75"/>
      <c r="B36" s="27" t="s">
        <v>167</v>
      </c>
      <c r="C36" s="27"/>
      <c r="D36" s="108"/>
      <c r="E36" s="19"/>
    </row>
    <row r="37" spans="1:5" ht="15">
      <c r="A37" s="138"/>
      <c r="B37" s="21"/>
      <c r="C37" s="21"/>
      <c r="D37" s="21"/>
      <c r="E37" s="134"/>
    </row>
    <row r="38" spans="1:5" ht="15">
      <c r="A38" s="139"/>
      <c r="B38" s="142" t="s">
        <v>187</v>
      </c>
      <c r="C38" s="142"/>
      <c r="D38" s="142"/>
      <c r="E38" s="135"/>
    </row>
    <row r="39" spans="1:5" ht="15">
      <c r="A39" s="75">
        <v>1</v>
      </c>
      <c r="B39" s="27" t="s">
        <v>164</v>
      </c>
      <c r="C39" s="27" t="s">
        <v>210</v>
      </c>
      <c r="D39" s="108" t="s">
        <v>214</v>
      </c>
      <c r="E39" s="19" t="s">
        <v>96</v>
      </c>
    </row>
    <row r="40" spans="1:6" ht="15">
      <c r="A40" s="75"/>
      <c r="B40" s="27" t="s">
        <v>182</v>
      </c>
      <c r="C40" s="27"/>
      <c r="D40" s="108"/>
      <c r="E40" s="19"/>
      <c r="F40" t="s">
        <v>270</v>
      </c>
    </row>
    <row r="41" spans="1:5" ht="15">
      <c r="A41" s="75">
        <v>1</v>
      </c>
      <c r="B41" s="27" t="s">
        <v>171</v>
      </c>
      <c r="C41" s="27" t="s">
        <v>210</v>
      </c>
      <c r="D41" s="108" t="s">
        <v>218</v>
      </c>
      <c r="E41" s="19" t="s">
        <v>96</v>
      </c>
    </row>
    <row r="42" spans="1:5" ht="15">
      <c r="A42" s="75"/>
      <c r="B42" s="27" t="s">
        <v>159</v>
      </c>
      <c r="C42" s="27"/>
      <c r="D42" s="108"/>
      <c r="E42" s="19"/>
    </row>
    <row r="43" ht="15">
      <c r="A43" s="88"/>
    </row>
    <row r="44" ht="15">
      <c r="A44" s="88"/>
    </row>
    <row r="45" ht="15">
      <c r="A45" s="88"/>
    </row>
    <row r="46" ht="15">
      <c r="A46" s="88"/>
    </row>
    <row r="47" ht="15">
      <c r="A47" s="88"/>
    </row>
  </sheetData>
  <sheetProtection/>
  <mergeCells count="20">
    <mergeCell ref="B1:D1"/>
    <mergeCell ref="B2:D2"/>
    <mergeCell ref="B38:D38"/>
    <mergeCell ref="B8:D8"/>
    <mergeCell ref="B14:D14"/>
    <mergeCell ref="B20:D20"/>
    <mergeCell ref="B26:D26"/>
    <mergeCell ref="B32:D32"/>
    <mergeCell ref="E37:E38"/>
    <mergeCell ref="A37:A38"/>
    <mergeCell ref="E31:E32"/>
    <mergeCell ref="A31:A32"/>
    <mergeCell ref="A25:A26"/>
    <mergeCell ref="E25:E26"/>
    <mergeCell ref="E19:E20"/>
    <mergeCell ref="A19:A20"/>
    <mergeCell ref="A13:A14"/>
    <mergeCell ref="E13:E14"/>
    <mergeCell ref="E7:E8"/>
    <mergeCell ref="A7: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6.7109375" style="0" bestFit="1" customWidth="1"/>
    <col min="2" max="2" width="17.8515625" style="0" bestFit="1" customWidth="1"/>
    <col min="3" max="5" width="6.7109375" style="0" customWidth="1"/>
    <col min="6" max="6" width="4.28125" style="0" customWidth="1"/>
    <col min="8" max="8" width="8.140625" style="0" customWidth="1"/>
  </cols>
  <sheetData>
    <row r="1" spans="2:7" ht="15">
      <c r="B1" s="122" t="s">
        <v>220</v>
      </c>
      <c r="C1" s="122"/>
      <c r="D1" s="122"/>
      <c r="F1" s="88"/>
      <c r="G1" s="88" t="s">
        <v>189</v>
      </c>
    </row>
    <row r="2" spans="1:8" ht="15">
      <c r="A2" s="72" t="s">
        <v>279</v>
      </c>
      <c r="B2" t="s">
        <v>209</v>
      </c>
      <c r="E2" s="72" t="s">
        <v>279</v>
      </c>
      <c r="F2" s="88"/>
      <c r="G2" s="88" t="s">
        <v>190</v>
      </c>
      <c r="H2" s="91"/>
    </row>
    <row r="3" spans="1:8" ht="15">
      <c r="A3" s="19" t="s">
        <v>221</v>
      </c>
      <c r="B3" s="89" t="s">
        <v>208</v>
      </c>
      <c r="C3" s="90" t="s">
        <v>210</v>
      </c>
      <c r="D3" s="90" t="s">
        <v>219</v>
      </c>
      <c r="E3" s="19" t="s">
        <v>96</v>
      </c>
      <c r="F3" s="88"/>
      <c r="G3" s="88" t="s">
        <v>194</v>
      </c>
      <c r="H3" s="21"/>
    </row>
    <row r="4" spans="1:8" ht="15">
      <c r="A4" s="19" t="s">
        <v>221</v>
      </c>
      <c r="B4" s="89" t="s">
        <v>205</v>
      </c>
      <c r="C4" s="90" t="s">
        <v>210</v>
      </c>
      <c r="D4" s="90" t="s">
        <v>219</v>
      </c>
      <c r="E4" s="19" t="s">
        <v>96</v>
      </c>
      <c r="F4" s="88"/>
      <c r="G4" s="88" t="s">
        <v>193</v>
      </c>
      <c r="H4" s="21"/>
    </row>
    <row r="5" spans="1:8" ht="15">
      <c r="A5" s="19" t="s">
        <v>221</v>
      </c>
      <c r="B5" s="89" t="s">
        <v>203</v>
      </c>
      <c r="C5" s="90" t="s">
        <v>210</v>
      </c>
      <c r="D5" s="90" t="s">
        <v>214</v>
      </c>
      <c r="E5" s="19" t="s">
        <v>96</v>
      </c>
      <c r="F5" s="88"/>
      <c r="G5" s="88" t="s">
        <v>188</v>
      </c>
      <c r="H5" s="21"/>
    </row>
    <row r="6" spans="1:8" ht="15">
      <c r="A6" s="21"/>
      <c r="B6" s="89"/>
      <c r="C6" s="90"/>
      <c r="D6" s="90"/>
      <c r="E6" s="21"/>
      <c r="F6" s="88"/>
      <c r="G6" s="88" t="s">
        <v>192</v>
      </c>
      <c r="H6" s="21"/>
    </row>
    <row r="7" spans="2:4" ht="15">
      <c r="B7" s="21"/>
      <c r="C7" s="90"/>
      <c r="D7" s="90"/>
    </row>
    <row r="8" spans="2:4" ht="15">
      <c r="B8" s="20" t="s">
        <v>64</v>
      </c>
      <c r="C8" s="75"/>
      <c r="D8" s="75"/>
    </row>
    <row r="9" spans="1:5" ht="15">
      <c r="A9" s="19" t="s">
        <v>96</v>
      </c>
      <c r="B9" s="89" t="s">
        <v>204</v>
      </c>
      <c r="C9" s="75">
        <v>5</v>
      </c>
      <c r="D9" s="75">
        <v>12</v>
      </c>
      <c r="E9" s="19" t="s">
        <v>221</v>
      </c>
    </row>
    <row r="10" spans="1:5" ht="15">
      <c r="A10" s="19" t="s">
        <v>96</v>
      </c>
      <c r="B10" s="89" t="s">
        <v>197</v>
      </c>
      <c r="C10" s="75">
        <v>8</v>
      </c>
      <c r="D10" s="75">
        <v>12</v>
      </c>
      <c r="E10" s="19" t="s">
        <v>221</v>
      </c>
    </row>
    <row r="11" spans="1:5" ht="15">
      <c r="A11" s="19" t="s">
        <v>96</v>
      </c>
      <c r="B11" s="89" t="s">
        <v>202</v>
      </c>
      <c r="C11" s="75">
        <v>0</v>
      </c>
      <c r="D11" s="75">
        <v>12</v>
      </c>
      <c r="E11" s="19" t="s">
        <v>221</v>
      </c>
    </row>
    <row r="12" spans="3:4" ht="15">
      <c r="C12" s="75"/>
      <c r="D12" s="75"/>
    </row>
    <row r="13" spans="2:4" ht="15">
      <c r="B13" s="20" t="s">
        <v>185</v>
      </c>
      <c r="C13" s="75"/>
      <c r="D13" s="75"/>
    </row>
    <row r="14" spans="1:7" ht="15">
      <c r="A14" s="19"/>
      <c r="B14" s="89" t="s">
        <v>199</v>
      </c>
      <c r="C14" s="75"/>
      <c r="D14" s="75"/>
      <c r="E14" s="19"/>
      <c r="G14" t="s">
        <v>270</v>
      </c>
    </row>
    <row r="15" spans="1:5" ht="15">
      <c r="A15" s="19" t="s">
        <v>221</v>
      </c>
      <c r="B15" s="89" t="s">
        <v>206</v>
      </c>
      <c r="C15" s="75">
        <v>12</v>
      </c>
      <c r="D15" s="75">
        <v>6</v>
      </c>
      <c r="E15" s="19" t="s">
        <v>96</v>
      </c>
    </row>
    <row r="16" spans="1:5" ht="15">
      <c r="A16" s="19" t="s">
        <v>221</v>
      </c>
      <c r="B16" s="89" t="s">
        <v>196</v>
      </c>
      <c r="C16" s="75">
        <v>12</v>
      </c>
      <c r="D16" s="75">
        <v>0</v>
      </c>
      <c r="E16" s="19" t="s">
        <v>96</v>
      </c>
    </row>
    <row r="17" spans="3:4" ht="15">
      <c r="C17" s="75"/>
      <c r="D17" s="75"/>
    </row>
    <row r="18" spans="2:4" ht="15">
      <c r="B18" s="20" t="s">
        <v>148</v>
      </c>
      <c r="C18" s="75"/>
      <c r="D18" s="75"/>
    </row>
    <row r="19" spans="1:7" ht="15">
      <c r="A19" s="19"/>
      <c r="B19" s="89" t="s">
        <v>201</v>
      </c>
      <c r="C19" s="75"/>
      <c r="D19" s="75"/>
      <c r="E19" s="19"/>
      <c r="G19" t="s">
        <v>270</v>
      </c>
    </row>
    <row r="20" spans="1:5" ht="15">
      <c r="A20" s="19" t="s">
        <v>96</v>
      </c>
      <c r="B20" s="89" t="s">
        <v>191</v>
      </c>
      <c r="C20" s="75">
        <v>0</v>
      </c>
      <c r="D20" s="75">
        <v>12</v>
      </c>
      <c r="E20" s="19" t="s">
        <v>221</v>
      </c>
    </row>
    <row r="21" spans="1:5" ht="15">
      <c r="A21" s="19" t="s">
        <v>96</v>
      </c>
      <c r="B21" s="89" t="s">
        <v>195</v>
      </c>
      <c r="C21" s="75">
        <v>11</v>
      </c>
      <c r="D21" s="75">
        <v>12</v>
      </c>
      <c r="E21" s="19" t="s">
        <v>221</v>
      </c>
    </row>
    <row r="22" spans="3:4" ht="15">
      <c r="C22" s="75"/>
      <c r="D22" s="75"/>
    </row>
    <row r="23" spans="2:4" ht="15">
      <c r="B23" s="20" t="s">
        <v>149</v>
      </c>
      <c r="C23" s="75"/>
      <c r="D23" s="75"/>
    </row>
    <row r="24" spans="1:5" ht="15">
      <c r="A24" s="19" t="s">
        <v>221</v>
      </c>
      <c r="B24" s="89" t="s">
        <v>200</v>
      </c>
      <c r="C24" s="75">
        <v>12</v>
      </c>
      <c r="D24" s="75">
        <v>0</v>
      </c>
      <c r="E24" s="19" t="s">
        <v>96</v>
      </c>
    </row>
    <row r="25" spans="1:5" ht="15">
      <c r="A25" s="19" t="s">
        <v>96</v>
      </c>
      <c r="B25" s="89" t="s">
        <v>198</v>
      </c>
      <c r="C25" s="75">
        <v>4</v>
      </c>
      <c r="D25" s="75">
        <v>12</v>
      </c>
      <c r="E25" s="19" t="s">
        <v>221</v>
      </c>
    </row>
    <row r="26" spans="1:5" ht="15">
      <c r="A26" s="19" t="s">
        <v>96</v>
      </c>
      <c r="B26" s="89" t="s">
        <v>207</v>
      </c>
      <c r="C26" s="75">
        <v>6</v>
      </c>
      <c r="D26" s="75">
        <v>12</v>
      </c>
      <c r="E26" s="19" t="s">
        <v>221</v>
      </c>
    </row>
    <row r="30" ht="15">
      <c r="B30" s="88"/>
    </row>
    <row r="31" ht="15">
      <c r="B31" s="88"/>
    </row>
    <row r="32" ht="15">
      <c r="B32" s="88"/>
    </row>
    <row r="33" ht="15">
      <c r="B33" s="88"/>
    </row>
    <row r="34" ht="15">
      <c r="B34" s="88"/>
    </row>
    <row r="35" ht="15">
      <c r="B35" s="88"/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C4" sqref="C4:E12"/>
    </sheetView>
  </sheetViews>
  <sheetFormatPr defaultColWidth="9.140625" defaultRowHeight="15"/>
  <cols>
    <col min="1" max="1" width="5.8515625" style="0" bestFit="1" customWidth="1"/>
    <col min="2" max="2" width="18.00390625" style="0" bestFit="1" customWidth="1"/>
  </cols>
  <sheetData>
    <row r="2" spans="1:5" ht="15">
      <c r="A2" s="143" t="s">
        <v>21</v>
      </c>
      <c r="B2" s="95" t="s">
        <v>24</v>
      </c>
      <c r="C2" s="145" t="s">
        <v>263</v>
      </c>
      <c r="D2" s="146" t="s">
        <v>264</v>
      </c>
      <c r="E2" s="147" t="s">
        <v>265</v>
      </c>
    </row>
    <row r="3" spans="1:5" ht="15">
      <c r="A3" s="144"/>
      <c r="B3" s="95" t="s">
        <v>19</v>
      </c>
      <c r="C3" s="145"/>
      <c r="D3" s="146"/>
      <c r="E3" s="147"/>
    </row>
    <row r="4" spans="1:5" ht="15">
      <c r="A4" s="96">
        <v>1</v>
      </c>
      <c r="B4" s="97" t="s">
        <v>8</v>
      </c>
      <c r="C4" s="82">
        <v>0</v>
      </c>
      <c r="D4" s="103">
        <v>7</v>
      </c>
      <c r="E4" s="99">
        <f>SUM(C4,D4)</f>
        <v>7</v>
      </c>
    </row>
    <row r="5" spans="1:5" ht="15">
      <c r="A5" s="96">
        <v>2</v>
      </c>
      <c r="B5" s="97" t="s">
        <v>9</v>
      </c>
      <c r="C5" s="82">
        <v>0</v>
      </c>
      <c r="D5" s="103">
        <v>3</v>
      </c>
      <c r="E5" s="99">
        <f aca="true" t="shared" si="0" ref="E5:E12">SUM(C5,D5)</f>
        <v>3</v>
      </c>
    </row>
    <row r="6" spans="1:5" ht="15">
      <c r="A6" s="96">
        <v>3</v>
      </c>
      <c r="B6" s="97" t="s">
        <v>10</v>
      </c>
      <c r="C6" s="82">
        <v>18</v>
      </c>
      <c r="D6" s="103">
        <v>16</v>
      </c>
      <c r="E6" s="99">
        <f t="shared" si="0"/>
        <v>34</v>
      </c>
    </row>
    <row r="7" spans="1:5" ht="15">
      <c r="A7" s="96">
        <v>4</v>
      </c>
      <c r="B7" s="97" t="s">
        <v>20</v>
      </c>
      <c r="C7" s="82">
        <v>14</v>
      </c>
      <c r="D7" s="103">
        <v>10</v>
      </c>
      <c r="E7" s="99">
        <f t="shared" si="0"/>
        <v>24</v>
      </c>
    </row>
    <row r="8" spans="1:5" ht="15">
      <c r="A8" s="96">
        <v>5</v>
      </c>
      <c r="B8" s="97" t="s">
        <v>7</v>
      </c>
      <c r="C8" s="82">
        <v>14</v>
      </c>
      <c r="D8" s="103">
        <v>20</v>
      </c>
      <c r="E8" s="99">
        <f t="shared" si="0"/>
        <v>34</v>
      </c>
    </row>
    <row r="9" spans="1:5" ht="15">
      <c r="A9" s="96">
        <v>6</v>
      </c>
      <c r="B9" s="97" t="s">
        <v>6</v>
      </c>
      <c r="C9" s="82">
        <v>11</v>
      </c>
      <c r="D9" s="103">
        <v>7</v>
      </c>
      <c r="E9" s="99">
        <f t="shared" si="0"/>
        <v>18</v>
      </c>
    </row>
    <row r="10" spans="1:5" ht="15">
      <c r="A10" s="96">
        <v>7</v>
      </c>
      <c r="B10" s="97" t="s">
        <v>11</v>
      </c>
      <c r="C10" s="82">
        <v>1</v>
      </c>
      <c r="D10" s="103">
        <v>3</v>
      </c>
      <c r="E10" s="99">
        <f t="shared" si="0"/>
        <v>4</v>
      </c>
    </row>
    <row r="11" spans="1:5" ht="15">
      <c r="A11" s="96">
        <v>8</v>
      </c>
      <c r="B11" s="97" t="s">
        <v>14</v>
      </c>
      <c r="C11" s="82">
        <v>0</v>
      </c>
      <c r="D11" s="103">
        <v>15</v>
      </c>
      <c r="E11" s="99">
        <f t="shared" si="0"/>
        <v>15</v>
      </c>
    </row>
    <row r="12" spans="1:5" ht="15">
      <c r="A12" s="96">
        <v>9</v>
      </c>
      <c r="B12" s="97" t="s">
        <v>1</v>
      </c>
      <c r="C12" s="82">
        <v>12</v>
      </c>
      <c r="D12" s="103">
        <v>22</v>
      </c>
      <c r="E12" s="99">
        <f t="shared" si="0"/>
        <v>34</v>
      </c>
    </row>
  </sheetData>
  <sheetProtection/>
  <mergeCells count="4">
    <mergeCell ref="A2:A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5.8515625" style="0" bestFit="1" customWidth="1"/>
    <col min="2" max="2" width="18.140625" style="0" bestFit="1" customWidth="1"/>
  </cols>
  <sheetData>
    <row r="2" spans="1:5" ht="15">
      <c r="A2" s="148" t="s">
        <v>21</v>
      </c>
      <c r="B2" s="104" t="s">
        <v>24</v>
      </c>
      <c r="C2" s="150" t="s">
        <v>263</v>
      </c>
      <c r="D2" s="151" t="s">
        <v>264</v>
      </c>
      <c r="E2" s="152" t="s">
        <v>265</v>
      </c>
    </row>
    <row r="3" spans="1:5" ht="15">
      <c r="A3" s="149"/>
      <c r="B3" s="105" t="s">
        <v>17</v>
      </c>
      <c r="C3" s="150"/>
      <c r="D3" s="151"/>
      <c r="E3" s="152"/>
    </row>
    <row r="4" spans="1:5" ht="15">
      <c r="A4" s="6">
        <v>1</v>
      </c>
      <c r="B4" s="1" t="s">
        <v>8</v>
      </c>
      <c r="C4" s="82">
        <v>0</v>
      </c>
      <c r="D4" s="103">
        <v>7</v>
      </c>
      <c r="E4" s="99">
        <f>SUM(C4,D4)</f>
        <v>7</v>
      </c>
    </row>
    <row r="5" spans="1:5" ht="15">
      <c r="A5" s="6">
        <v>2</v>
      </c>
      <c r="B5" s="1" t="s">
        <v>9</v>
      </c>
      <c r="C5" s="82">
        <v>0</v>
      </c>
      <c r="D5" s="103">
        <v>3</v>
      </c>
      <c r="E5" s="99">
        <f>SUM(C5,D5)</f>
        <v>3</v>
      </c>
    </row>
    <row r="6" spans="1:5" ht="15">
      <c r="A6" s="6">
        <v>3</v>
      </c>
      <c r="B6" s="1" t="s">
        <v>10</v>
      </c>
      <c r="C6" s="82">
        <v>18</v>
      </c>
      <c r="D6" s="103">
        <v>16</v>
      </c>
      <c r="E6" s="99">
        <f>SUM(C6,D6)</f>
        <v>34</v>
      </c>
    </row>
    <row r="7" spans="1:5" ht="15">
      <c r="A7" s="6">
        <v>4</v>
      </c>
      <c r="B7" s="1" t="s">
        <v>11</v>
      </c>
      <c r="C7" s="82">
        <v>1</v>
      </c>
      <c r="D7" s="103">
        <v>3</v>
      </c>
      <c r="E7" s="99">
        <f>SUM(C7,D7)</f>
        <v>4</v>
      </c>
    </row>
    <row r="8" spans="1:5" ht="15">
      <c r="A8" s="6">
        <v>5</v>
      </c>
      <c r="B8" s="1" t="s">
        <v>7</v>
      </c>
      <c r="C8" s="82">
        <v>14</v>
      </c>
      <c r="D8" s="103">
        <v>20</v>
      </c>
      <c r="E8" s="99">
        <f>SUM(C8,D8)</f>
        <v>34</v>
      </c>
    </row>
    <row r="9" spans="1:5" ht="15">
      <c r="A9" s="6">
        <v>6</v>
      </c>
      <c r="B9" s="1" t="s">
        <v>6</v>
      </c>
      <c r="C9" s="82">
        <v>11</v>
      </c>
      <c r="D9" s="103">
        <v>7</v>
      </c>
      <c r="E9" s="99">
        <f>SUM(C9,D9)</f>
        <v>18</v>
      </c>
    </row>
  </sheetData>
  <sheetProtection/>
  <mergeCells count="4">
    <mergeCell ref="A2:A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F7"/>
  <sheetViews>
    <sheetView zoomScalePageLayoutView="0" workbookViewId="0" topLeftCell="A1">
      <selection activeCell="L6" sqref="L6"/>
    </sheetView>
  </sheetViews>
  <sheetFormatPr defaultColWidth="9.140625" defaultRowHeight="15"/>
  <cols>
    <col min="1" max="1" width="5.8515625" style="0" bestFit="1" customWidth="1"/>
    <col min="2" max="2" width="16.140625" style="0" bestFit="1" customWidth="1"/>
  </cols>
  <sheetData>
    <row r="2" spans="1:6" ht="15">
      <c r="A2" s="153" t="s">
        <v>21</v>
      </c>
      <c r="B2" s="101" t="s">
        <v>25</v>
      </c>
      <c r="C2" s="152" t="s">
        <v>266</v>
      </c>
      <c r="D2" s="152" t="s">
        <v>267</v>
      </c>
      <c r="E2" s="155" t="s">
        <v>268</v>
      </c>
      <c r="F2" s="155" t="s">
        <v>269</v>
      </c>
    </row>
    <row r="3" spans="1:6" ht="15">
      <c r="A3" s="154"/>
      <c r="B3" s="102" t="s">
        <v>18</v>
      </c>
      <c r="C3" s="152"/>
      <c r="D3" s="152"/>
      <c r="E3" s="155"/>
      <c r="F3" s="155"/>
    </row>
    <row r="4" spans="1:6" ht="15">
      <c r="A4" s="96">
        <v>1</v>
      </c>
      <c r="B4" s="98" t="s">
        <v>11</v>
      </c>
      <c r="C4" s="99">
        <v>44</v>
      </c>
      <c r="D4" s="99">
        <v>17</v>
      </c>
      <c r="E4" s="100">
        <v>46</v>
      </c>
      <c r="F4" s="100">
        <v>27</v>
      </c>
    </row>
    <row r="5" spans="1:6" ht="15">
      <c r="A5" s="96">
        <v>2</v>
      </c>
      <c r="B5" s="98" t="s">
        <v>2</v>
      </c>
      <c r="C5" s="99">
        <v>44</v>
      </c>
      <c r="D5" s="99">
        <v>28</v>
      </c>
      <c r="E5" s="100">
        <v>44</v>
      </c>
      <c r="F5" s="100">
        <v>22</v>
      </c>
    </row>
    <row r="6" spans="1:6" ht="15">
      <c r="A6" s="96">
        <v>3</v>
      </c>
      <c r="B6" s="98" t="s">
        <v>14</v>
      </c>
      <c r="C6" s="99">
        <v>42</v>
      </c>
      <c r="D6" s="99">
        <v>29</v>
      </c>
      <c r="E6" s="100">
        <v>44</v>
      </c>
      <c r="F6" s="100">
        <v>37</v>
      </c>
    </row>
    <row r="7" spans="1:6" ht="15">
      <c r="A7" s="96">
        <v>4</v>
      </c>
      <c r="B7" s="98" t="s">
        <v>1</v>
      </c>
      <c r="C7" s="99">
        <v>43</v>
      </c>
      <c r="D7" s="99">
        <v>23</v>
      </c>
      <c r="E7" s="100">
        <v>28</v>
      </c>
      <c r="F7" s="100">
        <v>11</v>
      </c>
    </row>
  </sheetData>
  <sheetProtection/>
  <mergeCells count="5">
    <mergeCell ref="A2:A3"/>
    <mergeCell ref="C2:C3"/>
    <mergeCell ref="D2:D3"/>
    <mergeCell ref="E2:E3"/>
    <mergeCell ref="F2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MUTLU</cp:lastModifiedBy>
  <cp:lastPrinted>2010-08-08T14:28:29Z</cp:lastPrinted>
  <dcterms:created xsi:type="dcterms:W3CDTF">2010-08-04T15:45:57Z</dcterms:created>
  <dcterms:modified xsi:type="dcterms:W3CDTF">2010-08-10T21:29:45Z</dcterms:modified>
  <cp:category/>
  <cp:version/>
  <cp:contentType/>
  <cp:contentStatus/>
</cp:coreProperties>
</file>