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İLLİ TAKIM VOLO SEÇMELERİ 2013" sheetId="1" r:id="rId1"/>
  </sheets>
  <definedNames/>
  <calcPr fullCalcOnLoad="1"/>
</workbook>
</file>

<file path=xl/sharedStrings.xml><?xml version="1.0" encoding="utf-8"?>
<sst xmlns="http://schemas.openxmlformats.org/spreadsheetml/2006/main" count="126" uniqueCount="52">
  <si>
    <t>SIRALAMA</t>
  </si>
  <si>
    <t>SPORCUNUN 
ADI SOYADI</t>
  </si>
  <si>
    <t>1.HEDEF</t>
  </si>
  <si>
    <t>2.HEDEF</t>
  </si>
  <si>
    <t>3.HEDEF</t>
  </si>
  <si>
    <t>4.HEDEF</t>
  </si>
  <si>
    <t>5.HEDEF</t>
  </si>
  <si>
    <t>6.HEDEF</t>
  </si>
  <si>
    <t>7.HEDEF</t>
  </si>
  <si>
    <t>8.HEDEF</t>
  </si>
  <si>
    <t>9.HEDEF</t>
  </si>
  <si>
    <t>10.HEDEF</t>
  </si>
  <si>
    <t>11.HEDEF</t>
  </si>
  <si>
    <t>GÖKHAN ÇELİK</t>
  </si>
  <si>
    <t>İSMET RASUL</t>
  </si>
  <si>
    <t>1.ATIŞ TOPLAMI</t>
  </si>
  <si>
    <t>2.ATIŞ TOPLAMI</t>
  </si>
  <si>
    <t>Özlem KORKMAZ</t>
  </si>
  <si>
    <t>İlke KUMARTAŞLIOĞLU</t>
  </si>
  <si>
    <t>11-12/01/2013  MİLLİ TAKIM SEÇMELERİ 
VOLO ALTIN NOKTA ERKEKLER</t>
  </si>
  <si>
    <t>11-12/01/2013  MİLLİ TAKIM SEÇMELERİ 
VOLO ALTIN NOKTA KADINLAR</t>
  </si>
  <si>
    <t>12-18/03/2013  MİLLİ TAKIM SEÇMELERİ 
VOLO ALTIN NOKTA ERKEKLER</t>
  </si>
  <si>
    <t>1.SEÇME TOPLAMI</t>
  </si>
  <si>
    <t>1. SEÇME</t>
  </si>
  <si>
    <t>2.SEÇME</t>
  </si>
  <si>
    <t>2.SEÇME TOPLAMI</t>
  </si>
  <si>
    <t>1+2 TOPLAMI</t>
  </si>
  <si>
    <t>11-12/01/2013  MİLLİ TAKIM SEÇMELERİ 
BASAMAK ERKEKLER</t>
  </si>
  <si>
    <t>SIRA</t>
  </si>
  <si>
    <t>SPORCULAR</t>
  </si>
  <si>
    <t>İLİ</t>
  </si>
  <si>
    <t>1.
ATIŞ</t>
  </si>
  <si>
    <t>1.
VURUŞ</t>
  </si>
  <si>
    <t>2.
ATIŞ</t>
  </si>
  <si>
    <t>2.
VURUŞ</t>
  </si>
  <si>
    <t>EN İYİ VURUŞ</t>
  </si>
  <si>
    <t>Toplam 
Atış</t>
  </si>
  <si>
    <t>Toplam 
Vuruş</t>
  </si>
  <si>
    <t>Faik Dursun ÖZTÜRK</t>
  </si>
  <si>
    <t>BARTIN</t>
  </si>
  <si>
    <t>Rüstem HAMDİ</t>
  </si>
  <si>
    <t>BURSA</t>
  </si>
  <si>
    <t>Ali Asker RECEP</t>
  </si>
  <si>
    <t>11-12/01/2013  MİLLİ TAKIM SEÇMELERİ 
BASAMAK KADINLAR</t>
  </si>
  <si>
    <t>Seda GERİDÖNMEZ</t>
  </si>
  <si>
    <t>İnci Ece ÖZTÜRK</t>
  </si>
  <si>
    <t>12-18/03/2013  MİLLİ TAKIM SEÇMELERİ 
BASAMAK KADINLAR</t>
  </si>
  <si>
    <t>12-18/03/2013  MİLLİ TAKIM SEÇMELERİ 
BASAMAK ERKEKLER</t>
  </si>
  <si>
    <t>1+2 YÜKSEK</t>
  </si>
  <si>
    <t>1+2 TOPLAM VURUŞ</t>
  </si>
  <si>
    <t>1+2 TOPLAM ATIŞ</t>
  </si>
  <si>
    <t>12-18/03/2013  MİLLİ TAKIM SEÇMELERİ 
VOLO ALTIN NOKTA KADINLAR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</si>
</sst>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2"/>
      <color indexed="18"/>
      <name val="Verdana"/>
      <family val="2"/>
    </font>
    <font>
      <b/>
      <sz val="8"/>
      <name val="Arial Tur"/>
      <family val="0"/>
    </font>
    <font>
      <sz val="8"/>
      <name val="Arial"/>
      <family val="2"/>
    </font>
    <font>
      <sz val="10"/>
      <name val="Arial Tu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49997663497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0" xfId="49" applyFont="1" applyFill="1">
      <alignment/>
      <protection/>
    </xf>
    <xf numFmtId="0" fontId="3" fillId="0" borderId="0" xfId="49" applyFont="1">
      <alignment/>
      <protection/>
    </xf>
    <xf numFmtId="0" fontId="3" fillId="19" borderId="10" xfId="49" applyFont="1" applyFill="1" applyBorder="1" applyAlignment="1">
      <alignment horizontal="center" vertical="center" textRotation="90"/>
      <protection/>
    </xf>
    <xf numFmtId="0" fontId="4" fillId="34" borderId="10" xfId="49" applyFont="1" applyFill="1" applyBorder="1" applyAlignment="1" applyProtection="1">
      <alignment horizontal="center" vertical="center" wrapText="1"/>
      <protection hidden="1"/>
    </xf>
    <xf numFmtId="0" fontId="3" fillId="19" borderId="11" xfId="49" applyFont="1" applyFill="1" applyBorder="1" applyAlignment="1">
      <alignment horizontal="center"/>
      <protection/>
    </xf>
    <xf numFmtId="0" fontId="3" fillId="35" borderId="10" xfId="49" applyFont="1" applyFill="1" applyBorder="1" applyProtection="1">
      <alignment/>
      <protection hidden="1"/>
    </xf>
    <xf numFmtId="0" fontId="6" fillId="36" borderId="10" xfId="49" applyFont="1" applyFill="1" applyBorder="1" applyAlignment="1" applyProtection="1">
      <alignment horizontal="center"/>
      <protection hidden="1"/>
    </xf>
    <xf numFmtId="0" fontId="3" fillId="37" borderId="10" xfId="49" applyFont="1" applyFill="1" applyBorder="1" applyAlignment="1">
      <alignment horizontal="center"/>
      <protection/>
    </xf>
    <xf numFmtId="0" fontId="3" fillId="19" borderId="10" xfId="49" applyFont="1" applyFill="1" applyBorder="1" applyAlignment="1">
      <alignment horizontal="center"/>
      <protection/>
    </xf>
    <xf numFmtId="0" fontId="3" fillId="37" borderId="10" xfId="49" applyFont="1" applyFill="1" applyBorder="1" applyAlignment="1">
      <alignment horizontal="center" vertical="center" textRotation="90"/>
      <protection/>
    </xf>
    <xf numFmtId="0" fontId="8" fillId="35" borderId="0" xfId="49" applyFont="1" applyFill="1" applyBorder="1" applyAlignment="1" applyProtection="1">
      <alignment horizontal="center" vertical="center"/>
      <protection hidden="1"/>
    </xf>
    <xf numFmtId="0" fontId="8" fillId="35" borderId="12" xfId="49" applyFont="1" applyFill="1" applyBorder="1" applyAlignment="1" applyProtection="1">
      <alignment horizontal="center" vertical="center"/>
      <protection hidden="1"/>
    </xf>
    <xf numFmtId="0" fontId="3" fillId="35" borderId="0" xfId="49" applyFont="1" applyFill="1" applyBorder="1" applyProtection="1">
      <alignment/>
      <protection hidden="1"/>
    </xf>
    <xf numFmtId="0" fontId="3" fillId="37" borderId="13" xfId="49" applyFont="1" applyFill="1" applyBorder="1" applyAlignment="1">
      <alignment horizontal="center" vertical="center" textRotation="90"/>
      <protection/>
    </xf>
    <xf numFmtId="0" fontId="3" fillId="37" borderId="13" xfId="49" applyFont="1" applyFill="1" applyBorder="1" applyAlignment="1">
      <alignment horizontal="center"/>
      <protection/>
    </xf>
    <xf numFmtId="0" fontId="3" fillId="37" borderId="14" xfId="49" applyFont="1" applyFill="1" applyBorder="1" applyAlignment="1">
      <alignment horizontal="center" vertical="center" textRotation="90"/>
      <protection/>
    </xf>
    <xf numFmtId="0" fontId="3" fillId="37" borderId="14" xfId="49" applyFont="1" applyFill="1" applyBorder="1" applyAlignment="1">
      <alignment horizontal="center"/>
      <protection/>
    </xf>
    <xf numFmtId="0" fontId="3" fillId="38" borderId="15" xfId="49" applyFont="1" applyFill="1" applyBorder="1" applyAlignment="1">
      <alignment horizontal="center" vertical="center" textRotation="90"/>
      <protection/>
    </xf>
    <xf numFmtId="0" fontId="3" fillId="38" borderId="10" xfId="49" applyFont="1" applyFill="1" applyBorder="1" applyAlignment="1">
      <alignment horizontal="center" vertical="center" textRotation="90"/>
      <protection/>
    </xf>
    <xf numFmtId="0" fontId="3" fillId="38" borderId="16" xfId="49" applyFont="1" applyFill="1" applyBorder="1" applyAlignment="1">
      <alignment horizontal="center" vertical="center" textRotation="90"/>
      <protection/>
    </xf>
    <xf numFmtId="0" fontId="3" fillId="38" borderId="15" xfId="49" applyFont="1" applyFill="1" applyBorder="1" applyAlignment="1">
      <alignment horizontal="center"/>
      <protection/>
    </xf>
    <xf numFmtId="0" fontId="3" fillId="38" borderId="10" xfId="49" applyFont="1" applyFill="1" applyBorder="1" applyAlignment="1">
      <alignment horizontal="center"/>
      <protection/>
    </xf>
    <xf numFmtId="0" fontId="3" fillId="38" borderId="16" xfId="49" applyFont="1" applyFill="1" applyBorder="1" applyAlignment="1">
      <alignment horizontal="center"/>
      <protection/>
    </xf>
    <xf numFmtId="0" fontId="2" fillId="35" borderId="0" xfId="49" applyFill="1">
      <alignment/>
      <protection/>
    </xf>
    <xf numFmtId="0" fontId="2" fillId="35" borderId="10" xfId="49" applyFill="1" applyBorder="1">
      <alignment/>
      <protection/>
    </xf>
    <xf numFmtId="0" fontId="8" fillId="39" borderId="10" xfId="49" applyFont="1" applyFill="1" applyBorder="1" applyAlignment="1">
      <alignment horizontal="center" vertical="center"/>
      <protection/>
    </xf>
    <xf numFmtId="0" fontId="9" fillId="39" borderId="10" xfId="49" applyFont="1" applyFill="1" applyBorder="1" applyAlignment="1">
      <alignment horizontal="center" vertical="center" textRotation="90" wrapText="1"/>
      <protection/>
    </xf>
    <xf numFmtId="0" fontId="9" fillId="40" borderId="10" xfId="49" applyFont="1" applyFill="1" applyBorder="1" applyAlignment="1">
      <alignment horizontal="center" vertical="center" textRotation="90" wrapText="1"/>
      <protection/>
    </xf>
    <xf numFmtId="0" fontId="9" fillId="41" borderId="10" xfId="49" applyFont="1" applyFill="1" applyBorder="1" applyAlignment="1">
      <alignment horizontal="center" vertical="center" textRotation="90" wrapText="1"/>
      <protection/>
    </xf>
    <xf numFmtId="0" fontId="9" fillId="42" borderId="10" xfId="49" applyFont="1" applyFill="1" applyBorder="1" applyAlignment="1">
      <alignment horizontal="center" vertical="center" textRotation="90" wrapText="1"/>
      <protection/>
    </xf>
    <xf numFmtId="0" fontId="9" fillId="43" borderId="10" xfId="49" applyFont="1" applyFill="1" applyBorder="1">
      <alignment/>
      <protection/>
    </xf>
    <xf numFmtId="0" fontId="9" fillId="17" borderId="10" xfId="49" applyFont="1" applyFill="1" applyBorder="1">
      <alignment/>
      <protection/>
    </xf>
    <xf numFmtId="0" fontId="2" fillId="44" borderId="10" xfId="49" applyFill="1" applyBorder="1" applyAlignment="1">
      <alignment horizontal="center"/>
      <protection/>
    </xf>
    <xf numFmtId="0" fontId="2" fillId="40" borderId="10" xfId="49" applyFill="1" applyBorder="1" applyAlignment="1">
      <alignment horizontal="center"/>
      <protection/>
    </xf>
    <xf numFmtId="0" fontId="2" fillId="41" borderId="10" xfId="49" applyFill="1" applyBorder="1" applyAlignment="1">
      <alignment horizontal="center"/>
      <protection/>
    </xf>
    <xf numFmtId="0" fontId="2" fillId="42" borderId="10" xfId="49" applyFill="1" applyBorder="1" applyAlignment="1">
      <alignment horizontal="center"/>
      <protection/>
    </xf>
    <xf numFmtId="0" fontId="9" fillId="39" borderId="11" xfId="49" applyFont="1" applyFill="1" applyBorder="1" applyAlignment="1">
      <alignment horizontal="center" vertical="center" textRotation="90" wrapText="1"/>
      <protection/>
    </xf>
    <xf numFmtId="0" fontId="9" fillId="40" borderId="11" xfId="49" applyFont="1" applyFill="1" applyBorder="1" applyAlignment="1">
      <alignment horizontal="center" vertical="center" textRotation="90" wrapText="1"/>
      <protection/>
    </xf>
    <xf numFmtId="0" fontId="9" fillId="41" borderId="11" xfId="49" applyFont="1" applyFill="1" applyBorder="1" applyAlignment="1">
      <alignment horizontal="center" vertical="center" textRotation="90" wrapText="1"/>
      <protection/>
    </xf>
    <xf numFmtId="0" fontId="9" fillId="42" borderId="11" xfId="49" applyFont="1" applyFill="1" applyBorder="1" applyAlignment="1">
      <alignment horizontal="center" vertical="center" textRotation="90" wrapText="1"/>
      <protection/>
    </xf>
    <xf numFmtId="0" fontId="2" fillId="35" borderId="11" xfId="49" applyFill="1" applyBorder="1">
      <alignment/>
      <protection/>
    </xf>
    <xf numFmtId="0" fontId="8" fillId="39" borderId="11" xfId="49" applyFont="1" applyFill="1" applyBorder="1" applyAlignment="1">
      <alignment horizontal="center" vertical="center"/>
      <protection/>
    </xf>
    <xf numFmtId="0" fontId="9" fillId="45" borderId="10" xfId="49" applyFont="1" applyFill="1" applyBorder="1" applyAlignment="1">
      <alignment horizontal="center" vertical="center" textRotation="90"/>
      <protection/>
    </xf>
    <xf numFmtId="0" fontId="3" fillId="45" borderId="10" xfId="49" applyFont="1" applyFill="1" applyBorder="1" applyAlignment="1">
      <alignment horizontal="center" vertical="center"/>
      <protection/>
    </xf>
    <xf numFmtId="0" fontId="5" fillId="14" borderId="13" xfId="49" applyFont="1" applyFill="1" applyBorder="1" applyAlignment="1" applyProtection="1">
      <alignment horizontal="center" textRotation="90" wrapText="1"/>
      <protection hidden="1"/>
    </xf>
    <xf numFmtId="0" fontId="5" fillId="14" borderId="14" xfId="49" applyFont="1" applyFill="1" applyBorder="1" applyAlignment="1" applyProtection="1">
      <alignment horizontal="center" textRotation="90" wrapText="1"/>
      <protection hidden="1"/>
    </xf>
    <xf numFmtId="0" fontId="8" fillId="35" borderId="10" xfId="49" applyFont="1" applyFill="1" applyBorder="1" applyAlignment="1" applyProtection="1">
      <alignment horizontal="center" vertical="center"/>
      <protection hidden="1"/>
    </xf>
    <xf numFmtId="0" fontId="8" fillId="35" borderId="13" xfId="49" applyFont="1" applyFill="1" applyBorder="1" applyAlignment="1" applyProtection="1">
      <alignment horizontal="center" vertical="center"/>
      <protection hidden="1"/>
    </xf>
    <xf numFmtId="0" fontId="8" fillId="35" borderId="17" xfId="49" applyFont="1" applyFill="1" applyBorder="1" applyAlignment="1" applyProtection="1">
      <alignment horizontal="center" vertical="center"/>
      <protection hidden="1"/>
    </xf>
    <xf numFmtId="0" fontId="8" fillId="35" borderId="18" xfId="49" applyFont="1" applyFill="1" applyBorder="1" applyAlignment="1" applyProtection="1">
      <alignment horizontal="center" vertical="center"/>
      <protection hidden="1"/>
    </xf>
    <xf numFmtId="0" fontId="8" fillId="35" borderId="19" xfId="49" applyFont="1" applyFill="1" applyBorder="1" applyAlignment="1" applyProtection="1">
      <alignment horizontal="center" vertical="center"/>
      <protection hidden="1"/>
    </xf>
    <xf numFmtId="0" fontId="8" fillId="35" borderId="0" xfId="49" applyFont="1" applyFill="1" applyBorder="1" applyAlignment="1" applyProtection="1">
      <alignment horizontal="center" vertical="center" wrapText="1"/>
      <protection hidden="1"/>
    </xf>
    <xf numFmtId="0" fontId="8" fillId="35" borderId="0" xfId="49" applyFont="1" applyFill="1" applyBorder="1" applyAlignment="1" applyProtection="1">
      <alignment horizontal="center" vertical="center"/>
      <protection hidden="1"/>
    </xf>
    <xf numFmtId="0" fontId="8" fillId="35" borderId="12" xfId="49" applyFont="1" applyFill="1" applyBorder="1" applyAlignment="1" applyProtection="1">
      <alignment horizontal="center" vertical="center"/>
      <protection hidden="1"/>
    </xf>
    <xf numFmtId="0" fontId="8" fillId="35" borderId="20" xfId="49" applyFont="1" applyFill="1" applyBorder="1" applyAlignment="1">
      <alignment horizontal="center" vertical="center" wrapText="1"/>
      <protection/>
    </xf>
    <xf numFmtId="0" fontId="8" fillId="35" borderId="21" xfId="49" applyFont="1" applyFill="1" applyBorder="1" applyAlignment="1">
      <alignment horizontal="center" vertical="center" wrapText="1"/>
      <protection/>
    </xf>
    <xf numFmtId="0" fontId="8" fillId="35" borderId="22" xfId="49" applyFont="1" applyFill="1" applyBorder="1" applyAlignment="1">
      <alignment horizontal="center" vertical="center" wrapText="1"/>
      <protection/>
    </xf>
    <xf numFmtId="0" fontId="8" fillId="35" borderId="23" xfId="49" applyFont="1" applyFill="1" applyBorder="1" applyAlignment="1">
      <alignment horizontal="center" vertical="center" wrapText="1"/>
      <protection/>
    </xf>
    <xf numFmtId="0" fontId="8" fillId="35" borderId="0" xfId="49" applyFont="1" applyFill="1" applyBorder="1" applyAlignment="1">
      <alignment horizontal="center" vertical="center" wrapText="1"/>
      <protection/>
    </xf>
    <xf numFmtId="0" fontId="8" fillId="35" borderId="24" xfId="49" applyFont="1" applyFill="1" applyBorder="1" applyAlignment="1">
      <alignment horizontal="center" vertical="center" wrapText="1"/>
      <protection/>
    </xf>
    <xf numFmtId="0" fontId="8" fillId="35" borderId="25" xfId="49" applyFont="1" applyFill="1" applyBorder="1" applyAlignment="1">
      <alignment horizontal="center" vertical="center" wrapText="1"/>
      <protection/>
    </xf>
    <xf numFmtId="0" fontId="8" fillId="35" borderId="26" xfId="49" applyFont="1" applyFill="1" applyBorder="1" applyAlignment="1">
      <alignment horizontal="center" vertical="center" wrapText="1"/>
      <protection/>
    </xf>
    <xf numFmtId="0" fontId="8" fillId="35" borderId="27" xfId="49" applyFont="1" applyFill="1" applyBorder="1" applyAlignment="1">
      <alignment horizontal="center" vertical="center" wrapText="1"/>
      <protection/>
    </xf>
    <xf numFmtId="0" fontId="8" fillId="35" borderId="28" xfId="49" applyFont="1" applyFill="1" applyBorder="1" applyAlignment="1">
      <alignment horizontal="center" vertical="center" wrapText="1"/>
      <protection/>
    </xf>
    <xf numFmtId="0" fontId="8" fillId="35" borderId="12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Y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2" customWidth="1"/>
    <col min="2" max="2" width="3.28125" style="2" bestFit="1" customWidth="1"/>
    <col min="3" max="3" width="21.140625" style="2" bestFit="1" customWidth="1"/>
    <col min="4" max="25" width="2.421875" style="2" hidden="1" customWidth="1"/>
    <col min="26" max="27" width="3.28125" style="2" bestFit="1" customWidth="1"/>
    <col min="28" max="32" width="3.28125" style="2" customWidth="1"/>
    <col min="33" max="54" width="2.421875" style="2" hidden="1" customWidth="1"/>
    <col min="55" max="55" width="4.00390625" style="2" hidden="1" customWidth="1"/>
    <col min="56" max="56" width="3.8515625" style="2" customWidth="1"/>
    <col min="57" max="57" width="5.28125" style="2" bestFit="1" customWidth="1"/>
    <col min="58" max="58" width="18.7109375" style="2" bestFit="1" customWidth="1"/>
    <col min="59" max="59" width="7.421875" style="2" bestFit="1" customWidth="1"/>
    <col min="60" max="63" width="5.7109375" style="2" bestFit="1" customWidth="1"/>
    <col min="64" max="64" width="5.7109375" style="2" customWidth="1"/>
    <col min="65" max="66" width="5.7109375" style="2" bestFit="1" customWidth="1"/>
    <col min="67" max="70" width="5.7109375" style="2" customWidth="1"/>
    <col min="71" max="71" width="5.00390625" style="2" customWidth="1"/>
    <col min="72" max="73" width="7.28125" style="2" customWidth="1"/>
    <col min="74" max="74" width="3.28125" style="2" bestFit="1" customWidth="1"/>
    <col min="75" max="76" width="3.57421875" style="2" bestFit="1" customWidth="1"/>
    <col min="77" max="189" width="9.140625" style="2" customWidth="1"/>
    <col min="190" max="190" width="5.7109375" style="2" customWidth="1"/>
    <col min="191" max="191" width="33.28125" style="2" customWidth="1"/>
    <col min="192" max="229" width="2.421875" style="2" customWidth="1"/>
    <col min="230" max="231" width="9.140625" style="2" customWidth="1"/>
    <col min="232" max="232" width="34.28125" style="2" customWidth="1"/>
    <col min="233" max="16384" width="9.140625" style="2" customWidth="1"/>
  </cols>
  <sheetData>
    <row r="1" spans="1:77" ht="10.5" customHeight="1">
      <c r="A1" s="1"/>
      <c r="B1" s="52" t="s">
        <v>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2" t="s">
        <v>21</v>
      </c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24"/>
      <c r="BE1" s="55" t="s">
        <v>27</v>
      </c>
      <c r="BF1" s="56"/>
      <c r="BG1" s="56"/>
      <c r="BH1" s="56"/>
      <c r="BI1" s="56"/>
      <c r="BJ1" s="56"/>
      <c r="BK1" s="56"/>
      <c r="BL1" s="56"/>
      <c r="BM1" s="56"/>
      <c r="BN1" s="57"/>
      <c r="BO1" s="55" t="s">
        <v>47</v>
      </c>
      <c r="BP1" s="56"/>
      <c r="BQ1" s="56"/>
      <c r="BR1" s="56"/>
      <c r="BS1" s="56"/>
      <c r="BT1" s="56"/>
      <c r="BU1" s="56"/>
      <c r="BV1" s="56"/>
      <c r="BW1" s="56"/>
      <c r="BX1" s="57"/>
      <c r="BY1" s="24"/>
    </row>
    <row r="2" spans="1:77" ht="21.75" customHeight="1" thickBot="1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3"/>
      <c r="AD2" s="53"/>
      <c r="AE2" s="53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24"/>
      <c r="BE2" s="58"/>
      <c r="BF2" s="59"/>
      <c r="BG2" s="59"/>
      <c r="BH2" s="59"/>
      <c r="BI2" s="59"/>
      <c r="BJ2" s="59"/>
      <c r="BK2" s="59"/>
      <c r="BL2" s="59"/>
      <c r="BM2" s="59"/>
      <c r="BN2" s="60"/>
      <c r="BO2" s="58"/>
      <c r="BP2" s="59"/>
      <c r="BQ2" s="59"/>
      <c r="BR2" s="59"/>
      <c r="BS2" s="59"/>
      <c r="BT2" s="59"/>
      <c r="BU2" s="59"/>
      <c r="BV2" s="59"/>
      <c r="BW2" s="59"/>
      <c r="BX2" s="60"/>
      <c r="BY2" s="24"/>
    </row>
    <row r="3" spans="1:77" ht="21.75" customHeight="1" thickBot="1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47" t="s">
        <v>23</v>
      </c>
      <c r="AA3" s="47"/>
      <c r="AB3" s="48"/>
      <c r="AC3" s="49" t="s">
        <v>24</v>
      </c>
      <c r="AD3" s="50"/>
      <c r="AE3" s="5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1"/>
      <c r="BD3" s="24"/>
      <c r="BE3" s="61"/>
      <c r="BF3" s="62"/>
      <c r="BG3" s="62"/>
      <c r="BH3" s="62"/>
      <c r="BI3" s="62"/>
      <c r="BJ3" s="62"/>
      <c r="BK3" s="62"/>
      <c r="BL3" s="62"/>
      <c r="BM3" s="62"/>
      <c r="BN3" s="63"/>
      <c r="BO3" s="61"/>
      <c r="BP3" s="62"/>
      <c r="BQ3" s="62"/>
      <c r="BR3" s="62"/>
      <c r="BS3" s="62"/>
      <c r="BT3" s="62"/>
      <c r="BU3" s="62"/>
      <c r="BV3" s="59"/>
      <c r="BW3" s="59"/>
      <c r="BX3" s="60"/>
      <c r="BY3" s="24"/>
    </row>
    <row r="4" spans="1:77" ht="104.25" customHeight="1">
      <c r="A4" s="1"/>
      <c r="B4" s="3" t="s">
        <v>0</v>
      </c>
      <c r="C4" s="4" t="s">
        <v>1</v>
      </c>
      <c r="D4" s="45" t="s">
        <v>2</v>
      </c>
      <c r="E4" s="46"/>
      <c r="F4" s="45" t="s">
        <v>3</v>
      </c>
      <c r="G4" s="46"/>
      <c r="H4" s="45" t="s">
        <v>4</v>
      </c>
      <c r="I4" s="46"/>
      <c r="J4" s="45" t="s">
        <v>5</v>
      </c>
      <c r="K4" s="46"/>
      <c r="L4" s="45" t="s">
        <v>6</v>
      </c>
      <c r="M4" s="46"/>
      <c r="N4" s="45" t="s">
        <v>7</v>
      </c>
      <c r="O4" s="46"/>
      <c r="P4" s="45" t="s">
        <v>8</v>
      </c>
      <c r="Q4" s="46"/>
      <c r="R4" s="45" t="s">
        <v>9</v>
      </c>
      <c r="S4" s="46"/>
      <c r="T4" s="45" t="s">
        <v>10</v>
      </c>
      <c r="U4" s="46"/>
      <c r="V4" s="45" t="s">
        <v>11</v>
      </c>
      <c r="W4" s="46"/>
      <c r="X4" s="45" t="s">
        <v>12</v>
      </c>
      <c r="Y4" s="46"/>
      <c r="Z4" s="10" t="s">
        <v>15</v>
      </c>
      <c r="AA4" s="10" t="s">
        <v>16</v>
      </c>
      <c r="AB4" s="14" t="s">
        <v>22</v>
      </c>
      <c r="AC4" s="18" t="s">
        <v>15</v>
      </c>
      <c r="AD4" s="19" t="s">
        <v>16</v>
      </c>
      <c r="AE4" s="20" t="s">
        <v>25</v>
      </c>
      <c r="AF4" s="16" t="s">
        <v>26</v>
      </c>
      <c r="AG4" s="45" t="s">
        <v>2</v>
      </c>
      <c r="AH4" s="46"/>
      <c r="AI4" s="45" t="s">
        <v>3</v>
      </c>
      <c r="AJ4" s="46"/>
      <c r="AK4" s="45" t="s">
        <v>4</v>
      </c>
      <c r="AL4" s="46"/>
      <c r="AM4" s="45" t="s">
        <v>5</v>
      </c>
      <c r="AN4" s="46"/>
      <c r="AO4" s="45" t="s">
        <v>6</v>
      </c>
      <c r="AP4" s="46"/>
      <c r="AQ4" s="45" t="s">
        <v>7</v>
      </c>
      <c r="AR4" s="46"/>
      <c r="AS4" s="45" t="s">
        <v>8</v>
      </c>
      <c r="AT4" s="46"/>
      <c r="AU4" s="45" t="s">
        <v>9</v>
      </c>
      <c r="AV4" s="46"/>
      <c r="AW4" s="45" t="s">
        <v>10</v>
      </c>
      <c r="AX4" s="46"/>
      <c r="AY4" s="45" t="s">
        <v>11</v>
      </c>
      <c r="AZ4" s="46"/>
      <c r="BA4" s="45" t="s">
        <v>12</v>
      </c>
      <c r="BB4" s="46"/>
      <c r="BC4" s="1"/>
      <c r="BD4" s="24"/>
      <c r="BE4" s="41" t="s">
        <v>28</v>
      </c>
      <c r="BF4" s="42" t="s">
        <v>29</v>
      </c>
      <c r="BG4" s="42" t="s">
        <v>30</v>
      </c>
      <c r="BH4" s="37" t="s">
        <v>31</v>
      </c>
      <c r="BI4" s="37" t="s">
        <v>32</v>
      </c>
      <c r="BJ4" s="37" t="s">
        <v>33</v>
      </c>
      <c r="BK4" s="37" t="s">
        <v>34</v>
      </c>
      <c r="BL4" s="38" t="s">
        <v>35</v>
      </c>
      <c r="BM4" s="39" t="s">
        <v>36</v>
      </c>
      <c r="BN4" s="40" t="s">
        <v>37</v>
      </c>
      <c r="BO4" s="37" t="s">
        <v>31</v>
      </c>
      <c r="BP4" s="37" t="s">
        <v>32</v>
      </c>
      <c r="BQ4" s="37" t="s">
        <v>33</v>
      </c>
      <c r="BR4" s="37" t="s">
        <v>34</v>
      </c>
      <c r="BS4" s="38" t="s">
        <v>35</v>
      </c>
      <c r="BT4" s="39" t="s">
        <v>36</v>
      </c>
      <c r="BU4" s="40" t="s">
        <v>37</v>
      </c>
      <c r="BV4" s="43" t="s">
        <v>48</v>
      </c>
      <c r="BW4" s="43" t="s">
        <v>49</v>
      </c>
      <c r="BX4" s="43" t="s">
        <v>50</v>
      </c>
      <c r="BY4" s="24"/>
    </row>
    <row r="5" spans="1:77" ht="15.75" customHeight="1">
      <c r="A5" s="1"/>
      <c r="B5" s="5">
        <v>1</v>
      </c>
      <c r="C5" s="6" t="s">
        <v>13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3</v>
      </c>
      <c r="K5" s="7">
        <v>3</v>
      </c>
      <c r="L5" s="7">
        <v>0</v>
      </c>
      <c r="M5" s="7">
        <v>4</v>
      </c>
      <c r="N5" s="7">
        <v>0</v>
      </c>
      <c r="O5" s="7">
        <v>0</v>
      </c>
      <c r="P5" s="7">
        <v>3</v>
      </c>
      <c r="Q5" s="7">
        <v>0</v>
      </c>
      <c r="R5" s="7">
        <v>4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8">
        <f>SUM(X5,V5,T5,R5,P5,N5,L5,J5,H5,F5,D5)</f>
        <v>11</v>
      </c>
      <c r="AA5" s="8">
        <f>SUM(Y5,W5,U5,S5,Q5,O5,M5,K5,I5,G5,E5)</f>
        <v>7</v>
      </c>
      <c r="AB5" s="15">
        <v>18</v>
      </c>
      <c r="AC5" s="21">
        <f>SUM(AG5,AI5,AK5,AM5,AO5,AQ5,AS5,AU5,AW5,AY5,BA5)</f>
        <v>12</v>
      </c>
      <c r="AD5" s="22">
        <f>SUM(AH5,AJ5,AL5,AN5,AP5,AR5,AT5,AV5,AX5,AZ5,BB5)</f>
        <v>6</v>
      </c>
      <c r="AE5" s="23">
        <f>SUM(AC5+AD5)</f>
        <v>18</v>
      </c>
      <c r="AF5" s="17">
        <f>SUM(AB5,AE5)</f>
        <v>36</v>
      </c>
      <c r="AG5" s="7">
        <v>1</v>
      </c>
      <c r="AH5" s="7">
        <v>1</v>
      </c>
      <c r="AI5" s="7">
        <v>2</v>
      </c>
      <c r="AJ5" s="7">
        <v>2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4</v>
      </c>
      <c r="AR5" s="7">
        <v>0</v>
      </c>
      <c r="AS5" s="7">
        <v>0</v>
      </c>
      <c r="AT5" s="7">
        <v>3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5</v>
      </c>
      <c r="BB5" s="7">
        <v>0</v>
      </c>
      <c r="BC5" s="1"/>
      <c r="BD5" s="24"/>
      <c r="BE5" s="5">
        <v>1</v>
      </c>
      <c r="BF5" s="31" t="s">
        <v>38</v>
      </c>
      <c r="BG5" s="32" t="s">
        <v>39</v>
      </c>
      <c r="BH5" s="33">
        <v>45</v>
      </c>
      <c r="BI5" s="33">
        <v>32</v>
      </c>
      <c r="BJ5" s="33">
        <v>45</v>
      </c>
      <c r="BK5" s="33">
        <v>27</v>
      </c>
      <c r="BL5" s="34">
        <f>IF(BK5&gt;BI5,BK5,BI5)</f>
        <v>32</v>
      </c>
      <c r="BM5" s="35">
        <f>SUM(BJ5,BH5)</f>
        <v>90</v>
      </c>
      <c r="BN5" s="36">
        <f>SUM(BK5,BI5)</f>
        <v>59</v>
      </c>
      <c r="BO5" s="33">
        <v>48</v>
      </c>
      <c r="BP5" s="33">
        <v>34</v>
      </c>
      <c r="BQ5" s="33">
        <v>47</v>
      </c>
      <c r="BR5" s="33">
        <v>28</v>
      </c>
      <c r="BS5" s="34">
        <f>IF(BR5&gt;BP5,BR5,BP5)</f>
        <v>34</v>
      </c>
      <c r="BT5" s="35">
        <f aca="true" t="shared" si="0" ref="BT5:BU7">SUM(BQ5,BO5)</f>
        <v>95</v>
      </c>
      <c r="BU5" s="36">
        <f t="shared" si="0"/>
        <v>62</v>
      </c>
      <c r="BV5" s="44">
        <f>SUM(BS5&gt;BL5,BS5,BL5)</f>
        <v>67</v>
      </c>
      <c r="BW5" s="44">
        <f>SUM(BN5,BU5)</f>
        <v>121</v>
      </c>
      <c r="BX5" s="44">
        <f>SUM(BM5,BT5)</f>
        <v>185</v>
      </c>
      <c r="BY5" s="24"/>
    </row>
    <row r="6" spans="1:77" ht="15.75" customHeight="1">
      <c r="A6" s="1"/>
      <c r="B6" s="9">
        <v>2</v>
      </c>
      <c r="C6" s="6" t="s">
        <v>14</v>
      </c>
      <c r="D6" s="7">
        <v>1</v>
      </c>
      <c r="E6" s="7">
        <v>0</v>
      </c>
      <c r="F6" s="7">
        <v>2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4</v>
      </c>
      <c r="N6" s="7">
        <v>0</v>
      </c>
      <c r="O6" s="7">
        <v>0</v>
      </c>
      <c r="P6" s="7">
        <v>0</v>
      </c>
      <c r="Q6" s="7">
        <v>3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8">
        <f>SUM(X6,V6,T6,R6,P6,N6,L6,J6,H6,F6,D6)</f>
        <v>3</v>
      </c>
      <c r="AA6" s="8">
        <f>SUM(Y6,W6,U6,S6,Q6,O6,M6,K6,I6,G6,E6)</f>
        <v>7</v>
      </c>
      <c r="AB6" s="15">
        <v>10</v>
      </c>
      <c r="AC6" s="21">
        <f>SUM(AG6,AI6,AK6,AM6,AO6,AQ6,AS6,AU6,AW6,AY6,BA6)</f>
        <v>12</v>
      </c>
      <c r="AD6" s="22">
        <f>SUM(AH6,AJ6,AL6,AN6,AP6,AR6,AT6,AV6,AX6,AZ6,BB6)</f>
        <v>11</v>
      </c>
      <c r="AE6" s="23">
        <f>SUM(AC6+AD6)</f>
        <v>23</v>
      </c>
      <c r="AF6" s="17">
        <f>SUM(AB6,AE6)</f>
        <v>33</v>
      </c>
      <c r="AG6" s="7">
        <v>1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3</v>
      </c>
      <c r="AO6" s="7">
        <v>0</v>
      </c>
      <c r="AP6" s="7">
        <v>4</v>
      </c>
      <c r="AQ6" s="7">
        <v>4</v>
      </c>
      <c r="AR6" s="7">
        <v>0</v>
      </c>
      <c r="AS6" s="7">
        <v>3</v>
      </c>
      <c r="AT6" s="7">
        <v>0</v>
      </c>
      <c r="AU6" s="7">
        <v>4</v>
      </c>
      <c r="AV6" s="7">
        <v>4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1"/>
      <c r="BD6" s="24"/>
      <c r="BE6" s="9">
        <v>2</v>
      </c>
      <c r="BF6" s="31" t="s">
        <v>40</v>
      </c>
      <c r="BG6" s="32" t="s">
        <v>41</v>
      </c>
      <c r="BH6" s="33">
        <v>47</v>
      </c>
      <c r="BI6" s="33">
        <v>29</v>
      </c>
      <c r="BJ6" s="33">
        <v>47</v>
      </c>
      <c r="BK6" s="33">
        <v>23</v>
      </c>
      <c r="BL6" s="34">
        <f>IF(BK6&gt;BI6,BK6,BI6)</f>
        <v>29</v>
      </c>
      <c r="BM6" s="35">
        <f>SUM(BJ6,BH6)</f>
        <v>94</v>
      </c>
      <c r="BN6" s="36">
        <f>SUM(BK6,BI6)</f>
        <v>52</v>
      </c>
      <c r="BO6" s="33">
        <v>48</v>
      </c>
      <c r="BP6" s="33">
        <v>30</v>
      </c>
      <c r="BQ6" s="33">
        <v>48</v>
      </c>
      <c r="BR6" s="33">
        <v>30</v>
      </c>
      <c r="BS6" s="34">
        <f>IF(BR6&gt;BP6,BR6,BP6)</f>
        <v>30</v>
      </c>
      <c r="BT6" s="35">
        <f t="shared" si="0"/>
        <v>96</v>
      </c>
      <c r="BU6" s="36">
        <f t="shared" si="0"/>
        <v>60</v>
      </c>
      <c r="BV6" s="44">
        <f>SUM(BS6&gt;BL6,BS6,BL6)</f>
        <v>60</v>
      </c>
      <c r="BW6" s="44">
        <f>SUM(BN6,BU6)</f>
        <v>112</v>
      </c>
      <c r="BX6" s="44">
        <f>SUM(BM6,BT6)</f>
        <v>190</v>
      </c>
      <c r="BY6" s="24"/>
    </row>
    <row r="7" spans="1:77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24"/>
      <c r="BE7" s="9">
        <v>3</v>
      </c>
      <c r="BF7" s="31" t="s">
        <v>42</v>
      </c>
      <c r="BG7" s="32" t="s">
        <v>39</v>
      </c>
      <c r="BH7" s="33">
        <v>46</v>
      </c>
      <c r="BI7" s="33">
        <v>27</v>
      </c>
      <c r="BJ7" s="33">
        <v>45</v>
      </c>
      <c r="BK7" s="33">
        <v>20</v>
      </c>
      <c r="BL7" s="34">
        <f>IF(BK7&gt;BI7,BK7,BI7)</f>
        <v>27</v>
      </c>
      <c r="BM7" s="35">
        <f>SUM(BJ7,BH7)</f>
        <v>91</v>
      </c>
      <c r="BN7" s="36">
        <f>SUM(BK7,BI7)</f>
        <v>47</v>
      </c>
      <c r="BO7" s="33">
        <v>0</v>
      </c>
      <c r="BP7" s="33">
        <v>0</v>
      </c>
      <c r="BQ7" s="33">
        <v>0</v>
      </c>
      <c r="BR7" s="33">
        <v>0</v>
      </c>
      <c r="BS7" s="34">
        <f>IF(BR7&gt;BP7,BR7,BP7)</f>
        <v>0</v>
      </c>
      <c r="BT7" s="35">
        <f t="shared" si="0"/>
        <v>0</v>
      </c>
      <c r="BU7" s="36">
        <f t="shared" si="0"/>
        <v>0</v>
      </c>
      <c r="BV7" s="44">
        <f>SUM(BS7&gt;BL7,BS7,BL7)</f>
        <v>27</v>
      </c>
      <c r="BW7" s="44">
        <f>SUM(BN7,BU7)</f>
        <v>47</v>
      </c>
      <c r="BX7" s="44">
        <f>SUM(BM7,BT7)</f>
        <v>91</v>
      </c>
      <c r="BY7" s="24"/>
    </row>
    <row r="8" spans="1:77" ht="12.75" customHeight="1">
      <c r="A8" s="1"/>
      <c r="B8" s="52" t="s">
        <v>20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2" t="s">
        <v>51</v>
      </c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24"/>
      <c r="BE8" s="64" t="s">
        <v>43</v>
      </c>
      <c r="BF8" s="64"/>
      <c r="BG8" s="64"/>
      <c r="BH8" s="64"/>
      <c r="BI8" s="64"/>
      <c r="BJ8" s="64"/>
      <c r="BK8" s="64"/>
      <c r="BL8" s="64"/>
      <c r="BM8" s="64"/>
      <c r="BN8" s="64"/>
      <c r="BO8" s="64" t="s">
        <v>46</v>
      </c>
      <c r="BP8" s="64"/>
      <c r="BQ8" s="64"/>
      <c r="BR8" s="64"/>
      <c r="BS8" s="64"/>
      <c r="BT8" s="64"/>
      <c r="BU8" s="64"/>
      <c r="BV8" s="64"/>
      <c r="BW8" s="64"/>
      <c r="BX8" s="64"/>
      <c r="BY8" s="24"/>
    </row>
    <row r="9" spans="1:77" ht="18.75" customHeight="1">
      <c r="A9" s="1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24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24"/>
    </row>
    <row r="10" spans="1:77" ht="99" customHeight="1">
      <c r="A10" s="1"/>
      <c r="B10" s="3" t="s">
        <v>0</v>
      </c>
      <c r="C10" s="4" t="s">
        <v>1</v>
      </c>
      <c r="D10" s="45" t="s">
        <v>2</v>
      </c>
      <c r="E10" s="46"/>
      <c r="F10" s="45" t="s">
        <v>3</v>
      </c>
      <c r="G10" s="46"/>
      <c r="H10" s="45" t="s">
        <v>4</v>
      </c>
      <c r="I10" s="46"/>
      <c r="J10" s="45" t="s">
        <v>5</v>
      </c>
      <c r="K10" s="46"/>
      <c r="L10" s="45" t="s">
        <v>6</v>
      </c>
      <c r="M10" s="46"/>
      <c r="N10" s="45" t="s">
        <v>7</v>
      </c>
      <c r="O10" s="46"/>
      <c r="P10" s="45" t="s">
        <v>8</v>
      </c>
      <c r="Q10" s="46"/>
      <c r="R10" s="45" t="s">
        <v>9</v>
      </c>
      <c r="S10" s="46"/>
      <c r="T10" s="45" t="s">
        <v>10</v>
      </c>
      <c r="U10" s="46"/>
      <c r="V10" s="45" t="s">
        <v>11</v>
      </c>
      <c r="W10" s="46"/>
      <c r="X10" s="45" t="s">
        <v>12</v>
      </c>
      <c r="Y10" s="46"/>
      <c r="Z10" s="10" t="s">
        <v>15</v>
      </c>
      <c r="AA10" s="10" t="s">
        <v>16</v>
      </c>
      <c r="AB10" s="10" t="s">
        <v>22</v>
      </c>
      <c r="AC10" s="18" t="s">
        <v>15</v>
      </c>
      <c r="AD10" s="19" t="s">
        <v>16</v>
      </c>
      <c r="AE10" s="20" t="s">
        <v>25</v>
      </c>
      <c r="AF10" s="16" t="s">
        <v>26</v>
      </c>
      <c r="AG10" s="45" t="s">
        <v>2</v>
      </c>
      <c r="AH10" s="46"/>
      <c r="AI10" s="45" t="s">
        <v>3</v>
      </c>
      <c r="AJ10" s="46"/>
      <c r="AK10" s="45" t="s">
        <v>4</v>
      </c>
      <c r="AL10" s="46"/>
      <c r="AM10" s="45" t="s">
        <v>5</v>
      </c>
      <c r="AN10" s="46"/>
      <c r="AO10" s="45" t="s">
        <v>6</v>
      </c>
      <c r="AP10" s="46"/>
      <c r="AQ10" s="45" t="s">
        <v>7</v>
      </c>
      <c r="AR10" s="46"/>
      <c r="AS10" s="45" t="s">
        <v>8</v>
      </c>
      <c r="AT10" s="46"/>
      <c r="AU10" s="45" t="s">
        <v>9</v>
      </c>
      <c r="AV10" s="46"/>
      <c r="AW10" s="45" t="s">
        <v>10</v>
      </c>
      <c r="AX10" s="46"/>
      <c r="AY10" s="45" t="s">
        <v>11</v>
      </c>
      <c r="AZ10" s="46"/>
      <c r="BA10" s="45" t="s">
        <v>12</v>
      </c>
      <c r="BB10" s="46"/>
      <c r="BC10" s="1"/>
      <c r="BD10" s="24"/>
      <c r="BE10" s="25" t="s">
        <v>28</v>
      </c>
      <c r="BF10" s="26" t="s">
        <v>29</v>
      </c>
      <c r="BG10" s="26" t="s">
        <v>30</v>
      </c>
      <c r="BH10" s="27" t="s">
        <v>31</v>
      </c>
      <c r="BI10" s="27" t="s">
        <v>32</v>
      </c>
      <c r="BJ10" s="27" t="s">
        <v>33</v>
      </c>
      <c r="BK10" s="27" t="s">
        <v>34</v>
      </c>
      <c r="BL10" s="28" t="s">
        <v>35</v>
      </c>
      <c r="BM10" s="29" t="s">
        <v>36</v>
      </c>
      <c r="BN10" s="30" t="s">
        <v>37</v>
      </c>
      <c r="BO10" s="27" t="s">
        <v>31</v>
      </c>
      <c r="BP10" s="27" t="s">
        <v>32</v>
      </c>
      <c r="BQ10" s="27" t="s">
        <v>33</v>
      </c>
      <c r="BR10" s="27" t="s">
        <v>34</v>
      </c>
      <c r="BS10" s="28" t="s">
        <v>35</v>
      </c>
      <c r="BT10" s="29" t="s">
        <v>36</v>
      </c>
      <c r="BU10" s="30" t="s">
        <v>37</v>
      </c>
      <c r="BV10" s="43" t="s">
        <v>48</v>
      </c>
      <c r="BW10" s="43" t="s">
        <v>49</v>
      </c>
      <c r="BX10" s="43" t="s">
        <v>50</v>
      </c>
      <c r="BY10" s="24"/>
    </row>
    <row r="11" spans="1:77" ht="12.75">
      <c r="A11" s="1"/>
      <c r="B11" s="5">
        <v>1</v>
      </c>
      <c r="C11" s="6" t="s">
        <v>18</v>
      </c>
      <c r="D11" s="7">
        <v>0</v>
      </c>
      <c r="E11" s="7">
        <v>1</v>
      </c>
      <c r="F11" s="7">
        <v>3</v>
      </c>
      <c r="G11" s="7">
        <v>0</v>
      </c>
      <c r="H11" s="7">
        <v>3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4</v>
      </c>
      <c r="Q11" s="7">
        <v>0</v>
      </c>
      <c r="R11" s="7">
        <v>4</v>
      </c>
      <c r="S11" s="7">
        <v>0</v>
      </c>
      <c r="T11" s="7">
        <v>0</v>
      </c>
      <c r="U11" s="7">
        <v>3</v>
      </c>
      <c r="V11" s="7">
        <v>0</v>
      </c>
      <c r="W11" s="7">
        <v>0</v>
      </c>
      <c r="X11" s="7">
        <v>5</v>
      </c>
      <c r="Y11" s="7">
        <v>0</v>
      </c>
      <c r="Z11" s="8">
        <f>SUM(X11,V11,T11,R11,P11,N11,L11,J11,H11,F11,D11)</f>
        <v>19</v>
      </c>
      <c r="AA11" s="8">
        <f>SUM(Y11,W11,U11,S11,Q11,O11,M11,K11,I11,G11,E11)</f>
        <v>7</v>
      </c>
      <c r="AB11" s="8">
        <v>26</v>
      </c>
      <c r="AC11" s="21">
        <f>SUM(AG11,AI11,AK11,AM11,AO11,AQ11,AS11,AU11,AW11,AY11,BA11)</f>
        <v>0</v>
      </c>
      <c r="AD11" s="22">
        <f>SUM(AH11,AJ11,AL11,AN11,AP11,AR11,AT11,AV11,AX11,AZ11,BB11)</f>
        <v>18</v>
      </c>
      <c r="AE11" s="23">
        <f>SUM(AC11+AD11)</f>
        <v>18</v>
      </c>
      <c r="AF11" s="17">
        <f>SUM(AB11,AE11)</f>
        <v>44</v>
      </c>
      <c r="AG11" s="7">
        <v>0</v>
      </c>
      <c r="AH11" s="7">
        <v>1</v>
      </c>
      <c r="AI11" s="7">
        <v>0</v>
      </c>
      <c r="AJ11" s="7">
        <v>2</v>
      </c>
      <c r="AK11" s="7">
        <v>0</v>
      </c>
      <c r="AL11" s="7">
        <v>3</v>
      </c>
      <c r="AM11" s="7">
        <v>0</v>
      </c>
      <c r="AN11" s="7">
        <v>0</v>
      </c>
      <c r="AO11" s="7">
        <v>0</v>
      </c>
      <c r="AP11" s="7">
        <v>5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4</v>
      </c>
      <c r="AW11" s="7">
        <v>0</v>
      </c>
      <c r="AX11" s="7">
        <v>3</v>
      </c>
      <c r="AY11" s="7">
        <v>0</v>
      </c>
      <c r="AZ11" s="7">
        <v>0</v>
      </c>
      <c r="BA11" s="7">
        <v>0</v>
      </c>
      <c r="BB11" s="7">
        <v>0</v>
      </c>
      <c r="BC11" s="1"/>
      <c r="BD11" s="24"/>
      <c r="BE11" s="5">
        <v>1</v>
      </c>
      <c r="BF11" s="31" t="s">
        <v>44</v>
      </c>
      <c r="BG11" s="32" t="s">
        <v>41</v>
      </c>
      <c r="BH11" s="33">
        <v>42</v>
      </c>
      <c r="BI11" s="33">
        <v>34</v>
      </c>
      <c r="BJ11" s="33">
        <v>42</v>
      </c>
      <c r="BK11" s="33">
        <v>30</v>
      </c>
      <c r="BL11" s="34">
        <f>IF(BK11&gt;BI11,BK11,BI11)</f>
        <v>34</v>
      </c>
      <c r="BM11" s="35">
        <f>SUM(BJ11,BH11)</f>
        <v>84</v>
      </c>
      <c r="BN11" s="36">
        <f>SUM(BK11,BI11)</f>
        <v>64</v>
      </c>
      <c r="BO11" s="33">
        <v>45</v>
      </c>
      <c r="BP11" s="33">
        <v>31</v>
      </c>
      <c r="BQ11" s="33">
        <v>45</v>
      </c>
      <c r="BR11" s="33">
        <v>27</v>
      </c>
      <c r="BS11" s="34">
        <f>IF(BR11&gt;BP11,BR11,BP11)</f>
        <v>31</v>
      </c>
      <c r="BT11" s="35">
        <f>SUM(BQ11,BO11)</f>
        <v>90</v>
      </c>
      <c r="BU11" s="36">
        <f>SUM(BR11,BP11)</f>
        <v>58</v>
      </c>
      <c r="BV11" s="44">
        <f>SUM(BS11&gt;BL11,BS11,BL11)</f>
        <v>65</v>
      </c>
      <c r="BW11" s="44">
        <f>SUM(BN11,BU11)</f>
        <v>122</v>
      </c>
      <c r="BX11" s="44">
        <f>SUM(BM11,BT11)</f>
        <v>174</v>
      </c>
      <c r="BY11" s="24"/>
    </row>
    <row r="12" spans="1:77" ht="12.75" customHeight="1">
      <c r="A12" s="1"/>
      <c r="B12" s="9">
        <v>2</v>
      </c>
      <c r="C12" s="6" t="s">
        <v>17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0</v>
      </c>
      <c r="M12" s="7">
        <v>5</v>
      </c>
      <c r="N12" s="7">
        <v>0</v>
      </c>
      <c r="O12" s="7">
        <v>0</v>
      </c>
      <c r="P12" s="7">
        <v>0</v>
      </c>
      <c r="Q12" s="7">
        <v>4</v>
      </c>
      <c r="R12" s="7">
        <v>0</v>
      </c>
      <c r="S12" s="7">
        <v>0</v>
      </c>
      <c r="T12" s="7">
        <v>3</v>
      </c>
      <c r="U12" s="7">
        <v>3</v>
      </c>
      <c r="V12" s="7">
        <v>0</v>
      </c>
      <c r="W12" s="7">
        <v>0</v>
      </c>
      <c r="X12" s="7">
        <v>0</v>
      </c>
      <c r="Y12" s="7">
        <v>0</v>
      </c>
      <c r="Z12" s="8">
        <f>SUM(X12,V12,T12,R12,P12,N12,L12,J12,H12,F12,D12)</f>
        <v>3</v>
      </c>
      <c r="AA12" s="8">
        <f>SUM(Y12,W12,U12,S12,Q12,O12,M12,K12,I12,G12,E12)</f>
        <v>16</v>
      </c>
      <c r="AB12" s="8">
        <v>19</v>
      </c>
      <c r="AC12" s="21">
        <f>SUM(AG12,AI12,AK12,AM12,AO12,AQ12,AS12,AU12,AW12,AY12,BA12)</f>
        <v>9</v>
      </c>
      <c r="AD12" s="22">
        <f>SUM(AH12,AJ12,AL12,AN12,AP12,AR12,AT12,AV12,AX12,AZ12,BB12)</f>
        <v>9</v>
      </c>
      <c r="AE12" s="23">
        <f>SUM(AC12+AD12)</f>
        <v>18</v>
      </c>
      <c r="AF12" s="17">
        <f>SUM(AB12,AE12)</f>
        <v>37</v>
      </c>
      <c r="AG12" s="7">
        <v>0</v>
      </c>
      <c r="AH12" s="7">
        <v>1</v>
      </c>
      <c r="AI12" s="7">
        <v>2</v>
      </c>
      <c r="AJ12" s="7">
        <v>0</v>
      </c>
      <c r="AK12" s="7">
        <v>0</v>
      </c>
      <c r="AL12" s="7">
        <v>3</v>
      </c>
      <c r="AM12" s="7">
        <v>0</v>
      </c>
      <c r="AN12" s="7">
        <v>0</v>
      </c>
      <c r="AO12" s="7">
        <v>0</v>
      </c>
      <c r="AP12" s="7">
        <v>0</v>
      </c>
      <c r="AQ12" s="7">
        <v>3</v>
      </c>
      <c r="AR12" s="7">
        <v>0</v>
      </c>
      <c r="AS12" s="7">
        <v>4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5</v>
      </c>
      <c r="BC12" s="1"/>
      <c r="BD12" s="24"/>
      <c r="BE12" s="9">
        <v>2</v>
      </c>
      <c r="BF12" s="31" t="s">
        <v>45</v>
      </c>
      <c r="BG12" s="32" t="s">
        <v>41</v>
      </c>
      <c r="BH12" s="33">
        <v>41</v>
      </c>
      <c r="BI12" s="33">
        <v>30</v>
      </c>
      <c r="BJ12" s="33">
        <v>41</v>
      </c>
      <c r="BK12" s="33">
        <v>26</v>
      </c>
      <c r="BL12" s="34">
        <f>IF(BK12&gt;BI12,BK12,BI12)</f>
        <v>30</v>
      </c>
      <c r="BM12" s="35">
        <f>SUM(BJ12,BH12)</f>
        <v>82</v>
      </c>
      <c r="BN12" s="36">
        <f>SUM(BK12,BI12)</f>
        <v>56</v>
      </c>
      <c r="BO12" s="33">
        <v>43</v>
      </c>
      <c r="BP12" s="33">
        <v>26</v>
      </c>
      <c r="BQ12" s="33">
        <v>42</v>
      </c>
      <c r="BR12" s="33">
        <v>33</v>
      </c>
      <c r="BS12" s="34">
        <f>IF(BR12&gt;BP12,BR12,BP12)</f>
        <v>33</v>
      </c>
      <c r="BT12" s="35">
        <f>SUM(BQ12,BO12)</f>
        <v>85</v>
      </c>
      <c r="BU12" s="36">
        <f>SUM(BR12,BP12)</f>
        <v>59</v>
      </c>
      <c r="BV12" s="44">
        <f>SUM(BS12&gt;BL12,BS12,BL12)</f>
        <v>64</v>
      </c>
      <c r="BW12" s="44">
        <f>SUM(BN12,BU12)</f>
        <v>115</v>
      </c>
      <c r="BX12" s="44">
        <f>SUM(BM12,BT12)</f>
        <v>167</v>
      </c>
      <c r="BY12" s="24"/>
    </row>
    <row r="13" spans="1:77" ht="12.75" customHeight="1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</sheetData>
  <sheetProtection/>
  <mergeCells count="54">
    <mergeCell ref="BE1:BN3"/>
    <mergeCell ref="BO1:BX3"/>
    <mergeCell ref="BE8:BN9"/>
    <mergeCell ref="BO8:BX9"/>
    <mergeCell ref="B8:AF9"/>
    <mergeCell ref="AG8:BC9"/>
    <mergeCell ref="AG1:BC2"/>
    <mergeCell ref="D10:E10"/>
    <mergeCell ref="F10:G10"/>
    <mergeCell ref="H10:I10"/>
    <mergeCell ref="B1:AF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T10:U10"/>
    <mergeCell ref="V10:W10"/>
    <mergeCell ref="X10:Y10"/>
    <mergeCell ref="J10:K10"/>
    <mergeCell ref="L10:M10"/>
    <mergeCell ref="N10:O10"/>
    <mergeCell ref="P10:Q10"/>
    <mergeCell ref="R10:S10"/>
    <mergeCell ref="AU10:AV10"/>
    <mergeCell ref="AW10:AX10"/>
    <mergeCell ref="AY10:AZ10"/>
    <mergeCell ref="AG10:AH10"/>
    <mergeCell ref="AI10:AJ10"/>
    <mergeCell ref="AK10:AL10"/>
    <mergeCell ref="AM10:AN10"/>
    <mergeCell ref="AO10:AP10"/>
    <mergeCell ref="BA10:BB10"/>
    <mergeCell ref="Z3:AB3"/>
    <mergeCell ref="AC3:AE3"/>
    <mergeCell ref="AY4:AZ4"/>
    <mergeCell ref="BA4:BB4"/>
    <mergeCell ref="AO4:AP4"/>
    <mergeCell ref="AQ4:AR4"/>
    <mergeCell ref="AS4:AT4"/>
    <mergeCell ref="AU4:AV4"/>
    <mergeCell ref="AW4:AX4"/>
    <mergeCell ref="AG4:AH4"/>
    <mergeCell ref="AI4:AJ4"/>
    <mergeCell ref="AK4:AL4"/>
    <mergeCell ref="AM4:AN4"/>
    <mergeCell ref="AQ10:AR10"/>
    <mergeCell ref="AS10:AT10"/>
  </mergeCells>
  <printOptions horizontalCentered="1" verticalCentered="1"/>
  <pageMargins left="0.15748031496062992" right="0.1968503937007874" top="0.52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2013-03-19T19:33:58Z</dcterms:modified>
  <cp:category/>
  <cp:version/>
  <cp:contentType/>
  <cp:contentStatus/>
</cp:coreProperties>
</file>