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5580" firstSheet="1" activeTab="4"/>
  </bookViews>
  <sheets>
    <sheet name="RAFFA" sheetId="1" r:id="rId1"/>
    <sheet name="BAYANLAR VOLO BASAMAK" sheetId="2" r:id="rId2"/>
    <sheet name="ERKEKLER VOLO BASAMAK" sheetId="3" r:id="rId3"/>
    <sheet name="VOLO PUAN" sheetId="4" r:id="rId4"/>
    <sheet name="puan" sheetId="5" r:id="rId5"/>
  </sheets>
  <definedNames/>
  <calcPr fullCalcOnLoad="1"/>
</workbook>
</file>

<file path=xl/sharedStrings.xml><?xml version="1.0" encoding="utf-8"?>
<sst xmlns="http://schemas.openxmlformats.org/spreadsheetml/2006/main" count="350" uniqueCount="96">
  <si>
    <t>TAKIMLAR</t>
  </si>
  <si>
    <t>TAKIM 1</t>
  </si>
  <si>
    <t>TAKIM 2</t>
  </si>
  <si>
    <t>ALDIĞI 
SAYI</t>
  </si>
  <si>
    <t>SIRA
 NO</t>
  </si>
  <si>
    <t>KURA ÇEKİMİ</t>
  </si>
  <si>
    <t>1. TUR</t>
  </si>
  <si>
    <t>PUAN</t>
  </si>
  <si>
    <t>A.S</t>
  </si>
  <si>
    <t>V.S</t>
  </si>
  <si>
    <t>AV.</t>
  </si>
  <si>
    <t>2. TUR</t>
  </si>
  <si>
    <t>1.TUR SONUÇ</t>
  </si>
  <si>
    <t>2.TUR SONUÇ</t>
  </si>
  <si>
    <t>3. TUR</t>
  </si>
  <si>
    <t>3.TUR SONUÇ</t>
  </si>
  <si>
    <t>4. TUR</t>
  </si>
  <si>
    <t>4.TUR SONUÇ</t>
  </si>
  <si>
    <t>5. TUR</t>
  </si>
  <si>
    <t>5.TUR SONUÇ</t>
  </si>
  <si>
    <t>OYUNCULAR</t>
  </si>
  <si>
    <t>SIRALAMA
PUANI</t>
  </si>
  <si>
    <t>MÜSABAKALARI</t>
  </si>
  <si>
    <t>BAYANLAR VOLO (BASAMAK)</t>
  </si>
  <si>
    <t>SIRA</t>
  </si>
  <si>
    <t>ATIŞ
1</t>
  </si>
  <si>
    <t>VURUŞ
1</t>
  </si>
  <si>
    <t>ATIŞ
2</t>
  </si>
  <si>
    <t>VURUŞ
2</t>
  </si>
  <si>
    <t>EN
YÜKSEK</t>
  </si>
  <si>
    <t>TOPLAM
VURUŞ</t>
  </si>
  <si>
    <t>TOPLAM
ATIŞ</t>
  </si>
  <si>
    <t>1.TUR</t>
  </si>
  <si>
    <t>2.TUR</t>
  </si>
  <si>
    <t>Oyuncular</t>
  </si>
  <si>
    <t>Faik KAPSIZ
lig sekreteri</t>
  </si>
  <si>
    <t>ERKEKLER VOLO (BASAMAK)</t>
  </si>
  <si>
    <t>PUAN
TOPLAM</t>
  </si>
  <si>
    <t>RAFFA</t>
  </si>
  <si>
    <t>FOMGET GENÇLİK SPOR</t>
  </si>
  <si>
    <t>SERHAT KARS</t>
  </si>
  <si>
    <t>BOLU BELEDİYE</t>
  </si>
  <si>
    <t>DENİZLİ İDMAN YURDU</t>
  </si>
  <si>
    <t>ANKARA BOCCE</t>
  </si>
  <si>
    <t>İST BAĞCILAR</t>
  </si>
  <si>
    <t>ANKARAGÜCÜ SPOR</t>
  </si>
  <si>
    <t>BAŞKENT AKADEMİ</t>
  </si>
  <si>
    <t>BARTIN ÜNİVERSİTESİ</t>
  </si>
  <si>
    <t>ESSPOR</t>
  </si>
  <si>
    <t xml:space="preserve">OLİMPİYAT GENÇLİK </t>
  </si>
  <si>
    <t>RİZE RANİHLİ</t>
  </si>
  <si>
    <t>YUNUS ÖZTÜRK</t>
  </si>
  <si>
    <t>SERTAÇ ÖZÇELİK</t>
  </si>
  <si>
    <t>SEVGİ AKTAŞ</t>
  </si>
  <si>
    <t>BURAK ATABEY</t>
  </si>
  <si>
    <t>VİLDAN GÖZDEGÜMÜŞBAŞ</t>
  </si>
  <si>
    <t>HANDAN SÜMER</t>
  </si>
  <si>
    <t>MURAT ELMAS</t>
  </si>
  <si>
    <t>UMUT GÜNGÖR</t>
  </si>
  <si>
    <t>SERAP USTA</t>
  </si>
  <si>
    <t>FATMA BETÜL ŞENOL</t>
  </si>
  <si>
    <t>MUSA SARIÇAM</t>
  </si>
  <si>
    <t>UĞUR DEMİRCİ</t>
  </si>
  <si>
    <t>ÖZNUR AKTAŞ</t>
  </si>
  <si>
    <t>ESİLE EMEN</t>
  </si>
  <si>
    <t>YUNUS EMRE GÜNGÖR</t>
  </si>
  <si>
    <t>RECEP AYDIN</t>
  </si>
  <si>
    <t>DİLAY GÜNDÜZ</t>
  </si>
  <si>
    <t>MEHMET KARATAŞ</t>
  </si>
  <si>
    <t>BENAY GÜNDÜZ</t>
  </si>
  <si>
    <t>SEMİH VAR</t>
  </si>
  <si>
    <t>TUĞÇE GÜRLER</t>
  </si>
  <si>
    <t>HASAN DEMİR</t>
  </si>
  <si>
    <t>SEMİHA USTA</t>
  </si>
  <si>
    <t>AHMET EMEN-SEMİH VAR-TUĞÇE GÜRLER</t>
  </si>
  <si>
    <t>MERYEM DEMİR-SEBİHA USTA-HASAN DOĞAN</t>
  </si>
  <si>
    <t>MEHMET KARATAŞ-BENAY GÜNDÜZ-MEHMET GARİP TARÇIN</t>
  </si>
  <si>
    <t>HANDAN SÜMER-MURAT ELMAS-GÖKMEN EREL</t>
  </si>
  <si>
    <t>ESİLE EMEN-YUNUS EMRE-GÜNGÖR-KADİR CAN KADER</t>
  </si>
  <si>
    <t>ŞİNASİ SELECİLER-RECEP AYDIN-NİLAY GÜNDÜZ</t>
  </si>
  <si>
    <t>YUNUS ÖZTÜRK-KAAN ÖZTÜRK-CEREN ZİNCİR</t>
  </si>
  <si>
    <t>FURKAN ATALAY-MUSA SARIÇAM-FATMA BETÜL ŞENOL</t>
  </si>
  <si>
    <t>İBRAHİM ÖZKAN-UMUT GÜNGÖR-SERAP USTA</t>
  </si>
  <si>
    <t>ÖZNUR BİLGİLİ-UĞUR DEMİRCİ-HAKKI ALTINDAĞ</t>
  </si>
  <si>
    <t>SEFA ARSLAN-SERTAÇ ÖZÇELİK-ZEYNEP SOLMAZ</t>
  </si>
  <si>
    <t>CEREN ZİNCİR</t>
  </si>
  <si>
    <t xml:space="preserve"> GENEL PUAN DURUMU</t>
  </si>
  <si>
    <t>KATILMADI</t>
  </si>
  <si>
    <t xml:space="preserve"> VOLO (BASAMAK) PUAN DURUMU</t>
  </si>
  <si>
    <t>BAYAN
PUAN</t>
  </si>
  <si>
    <t>ERKEK
PUAN</t>
  </si>
  <si>
    <t>TOPLAM
PUAN</t>
  </si>
  <si>
    <t>VOLO
PUAN</t>
  </si>
  <si>
    <t>VOLO 
PUAN</t>
  </si>
  <si>
    <t>Faik KAPSIZ</t>
  </si>
  <si>
    <t>Lig Sekreteri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</si>
</sst>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23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i/>
      <sz val="12"/>
      <color indexed="18"/>
      <name val="Verdana"/>
      <family val="2"/>
    </font>
    <font>
      <b/>
      <sz val="12"/>
      <name val="Arial"/>
      <family val="2"/>
    </font>
    <font>
      <b/>
      <i/>
      <sz val="10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 tint="0.24998000264167786"/>
      <name val="Calibri"/>
      <family val="2"/>
    </font>
    <font>
      <sz val="11"/>
      <color theme="1" tint="0.4999800026416778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1"/>
      <color theme="1" tint="0.24998000264167786"/>
      <name val="Calibri"/>
      <family val="2"/>
    </font>
    <font>
      <b/>
      <sz val="1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FEDA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50" fillId="13" borderId="10" xfId="0" applyFont="1" applyFill="1" applyBorder="1" applyAlignment="1" applyProtection="1">
      <alignment horizontal="center" vertical="center"/>
      <protection hidden="1"/>
    </xf>
    <xf numFmtId="0" fontId="0" fillId="13" borderId="10" xfId="0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 applyProtection="1">
      <alignment horizontal="left" vertical="center"/>
      <protection hidden="1"/>
    </xf>
    <xf numFmtId="0" fontId="51" fillId="33" borderId="0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Alignment="1" applyProtection="1">
      <alignment/>
      <protection hidden="1"/>
    </xf>
    <xf numFmtId="0" fontId="53" fillId="13" borderId="10" xfId="0" applyFont="1" applyFill="1" applyBorder="1" applyAlignment="1" applyProtection="1">
      <alignment horizontal="center" vertical="center" wrapText="1"/>
      <protection hidden="1"/>
    </xf>
    <xf numFmtId="0" fontId="50" fillId="35" borderId="11" xfId="0" applyFont="1" applyFill="1" applyBorder="1" applyAlignment="1" applyProtection="1">
      <alignment horizontal="center" vertical="center"/>
      <protection hidden="1"/>
    </xf>
    <xf numFmtId="0" fontId="50" fillId="34" borderId="12" xfId="0" applyFont="1" applyFill="1" applyBorder="1" applyAlignment="1" applyProtection="1">
      <alignment horizontal="center" vertical="center"/>
      <protection hidden="1"/>
    </xf>
    <xf numFmtId="0" fontId="54" fillId="9" borderId="10" xfId="0" applyFont="1" applyFill="1" applyBorder="1" applyAlignment="1" applyProtection="1">
      <alignment horizontal="center" vertical="center" wrapText="1"/>
      <protection hidden="1"/>
    </xf>
    <xf numFmtId="0" fontId="50" fillId="36" borderId="10" xfId="0" applyFont="1" applyFill="1" applyBorder="1" applyAlignment="1" applyProtection="1">
      <alignment horizontal="center" vertical="center"/>
      <protection hidden="1"/>
    </xf>
    <xf numFmtId="0" fontId="50" fillId="35" borderId="10" xfId="0" applyFont="1" applyFill="1" applyBorder="1" applyAlignment="1" applyProtection="1">
      <alignment horizontal="center" vertical="center"/>
      <protection hidden="1"/>
    </xf>
    <xf numFmtId="0" fontId="50" fillId="34" borderId="10" xfId="0" applyFont="1" applyFill="1" applyBorder="1" applyAlignment="1" applyProtection="1">
      <alignment horizontal="center" vertical="center"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 horizontal="left" vertical="center"/>
      <protection hidden="1"/>
    </xf>
    <xf numFmtId="0" fontId="0" fillId="13" borderId="13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/>
      <protection hidden="1"/>
    </xf>
    <xf numFmtId="0" fontId="50" fillId="33" borderId="15" xfId="0" applyFont="1" applyFill="1" applyBorder="1" applyAlignment="1" applyProtection="1">
      <alignment horizontal="center" vertical="center"/>
      <protection hidden="1"/>
    </xf>
    <xf numFmtId="0" fontId="50" fillId="33" borderId="1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48" fillId="33" borderId="10" xfId="0" applyFont="1" applyFill="1" applyBorder="1" applyAlignment="1" applyProtection="1">
      <alignment horizontal="center" vertical="center" wrapText="1"/>
      <protection hidden="1"/>
    </xf>
    <xf numFmtId="0" fontId="48" fillId="33" borderId="10" xfId="0" applyFont="1" applyFill="1" applyBorder="1" applyAlignment="1" applyProtection="1">
      <alignment horizontal="center" vertical="center"/>
      <protection hidden="1"/>
    </xf>
    <xf numFmtId="0" fontId="56" fillId="33" borderId="0" xfId="0" applyFont="1" applyFill="1" applyBorder="1" applyAlignment="1" applyProtection="1">
      <alignment horizontal="center" vertical="center"/>
      <protection hidden="1"/>
    </xf>
    <xf numFmtId="0" fontId="50" fillId="13" borderId="0" xfId="0" applyFont="1" applyFill="1" applyAlignment="1" applyProtection="1">
      <alignment horizontal="center" vertical="center"/>
      <protection hidden="1"/>
    </xf>
    <xf numFmtId="0" fontId="50" fillId="13" borderId="16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50" fillId="33" borderId="17" xfId="0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11" fillId="38" borderId="10" xfId="0" applyFont="1" applyFill="1" applyBorder="1" applyAlignment="1" applyProtection="1">
      <alignment horizontal="left" vertical="center" shrinkToFit="1"/>
      <protection hidden="1"/>
    </xf>
    <xf numFmtId="0" fontId="0" fillId="39" borderId="10" xfId="0" applyFill="1" applyBorder="1" applyAlignment="1" applyProtection="1">
      <alignment horizontal="center"/>
      <protection hidden="1"/>
    </xf>
    <xf numFmtId="0" fontId="0" fillId="40" borderId="10" xfId="0" applyFill="1" applyBorder="1" applyAlignment="1" applyProtection="1">
      <alignment horizontal="center"/>
      <protection hidden="1"/>
    </xf>
    <xf numFmtId="0" fontId="0" fillId="41" borderId="10" xfId="0" applyFill="1" applyBorder="1" applyAlignment="1" applyProtection="1">
      <alignment horizontal="center"/>
      <protection hidden="1"/>
    </xf>
    <xf numFmtId="0" fontId="0" fillId="42" borderId="10" xfId="0" applyFill="1" applyBorder="1" applyAlignment="1" applyProtection="1">
      <alignment horizontal="center"/>
      <protection hidden="1"/>
    </xf>
    <xf numFmtId="0" fontId="0" fillId="43" borderId="10" xfId="0" applyFill="1" applyBorder="1" applyAlignment="1" applyProtection="1">
      <alignment horizontal="center"/>
      <protection hidden="1"/>
    </xf>
    <xf numFmtId="0" fontId="0" fillId="44" borderId="10" xfId="0" applyFill="1" applyBorder="1" applyAlignment="1" applyProtection="1">
      <alignment horizontal="center"/>
      <protection hidden="1"/>
    </xf>
    <xf numFmtId="0" fontId="0" fillId="4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45" borderId="10" xfId="0" applyFill="1" applyBorder="1" applyAlignment="1" applyProtection="1">
      <alignment/>
      <protection hidden="1"/>
    </xf>
    <xf numFmtId="0" fontId="50" fillId="16" borderId="10" xfId="0" applyFont="1" applyFill="1" applyBorder="1" applyAlignment="1" applyProtection="1">
      <alignment horizontal="center" vertical="center"/>
      <protection hidden="1"/>
    </xf>
    <xf numFmtId="0" fontId="54" fillId="17" borderId="1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0" fillId="9" borderId="10" xfId="0" applyFill="1" applyBorder="1" applyAlignment="1" applyProtection="1">
      <alignment horizontal="center" vertical="center"/>
      <protection hidden="1"/>
    </xf>
    <xf numFmtId="0" fontId="53" fillId="16" borderId="10" xfId="0" applyFont="1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left" vertical="center"/>
      <protection hidden="1"/>
    </xf>
    <xf numFmtId="0" fontId="53" fillId="33" borderId="14" xfId="0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Border="1" applyAlignment="1" applyProtection="1">
      <alignment horizontal="center" vertical="center"/>
      <protection hidden="1"/>
    </xf>
    <xf numFmtId="0" fontId="54" fillId="13" borderId="10" xfId="0" applyFont="1" applyFill="1" applyBorder="1" applyAlignment="1" applyProtection="1">
      <alignment horizontal="center" vertical="center" wrapText="1"/>
      <protection hidden="1"/>
    </xf>
    <xf numFmtId="0" fontId="0" fillId="44" borderId="0" xfId="0" applyFill="1" applyAlignment="1" applyProtection="1">
      <alignment horizontal="center"/>
      <protection hidden="1"/>
    </xf>
    <xf numFmtId="0" fontId="0" fillId="46" borderId="10" xfId="0" applyFill="1" applyBorder="1" applyAlignment="1" applyProtection="1">
      <alignment horizontal="center"/>
      <protection hidden="1"/>
    </xf>
    <xf numFmtId="0" fontId="0" fillId="44" borderId="10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 horizontal="left" vertical="center"/>
      <protection hidden="1"/>
    </xf>
    <xf numFmtId="0" fontId="50" fillId="33" borderId="13" xfId="0" applyFont="1" applyFill="1" applyBorder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50" fillId="33" borderId="11" xfId="0" applyFont="1" applyFill="1" applyBorder="1" applyAlignment="1" applyProtection="1">
      <alignment horizontal="center" vertical="center"/>
      <protection hidden="1"/>
    </xf>
    <xf numFmtId="0" fontId="50" fillId="33" borderId="12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/>
      <protection hidden="1"/>
    </xf>
    <xf numFmtId="0" fontId="0" fillId="47" borderId="10" xfId="0" applyFill="1" applyBorder="1" applyAlignment="1" applyProtection="1">
      <alignment horizontal="center" vertical="center"/>
      <protection hidden="1"/>
    </xf>
    <xf numFmtId="0" fontId="0" fillId="48" borderId="10" xfId="0" applyFill="1" applyBorder="1" applyAlignment="1" applyProtection="1">
      <alignment horizontal="center" vertical="center"/>
      <protection hidden="1"/>
    </xf>
    <xf numFmtId="0" fontId="56" fillId="19" borderId="10" xfId="0" applyFont="1" applyFill="1" applyBorder="1" applyAlignment="1" applyProtection="1">
      <alignment horizontal="center"/>
      <protection hidden="1"/>
    </xf>
    <xf numFmtId="0" fontId="56" fillId="13" borderId="16" xfId="0" applyFont="1" applyFill="1" applyBorder="1" applyAlignment="1" applyProtection="1">
      <alignment horizontal="center" vertical="center"/>
      <protection hidden="1"/>
    </xf>
    <xf numFmtId="0" fontId="48" fillId="44" borderId="15" xfId="0" applyFont="1" applyFill="1" applyBorder="1" applyAlignment="1" applyProtection="1">
      <alignment horizontal="center" vertical="center"/>
      <protection hidden="1"/>
    </xf>
    <xf numFmtId="0" fontId="48" fillId="44" borderId="18" xfId="0" applyFont="1" applyFill="1" applyBorder="1" applyAlignment="1" applyProtection="1">
      <alignment horizontal="center" vertical="center"/>
      <protection hidden="1"/>
    </xf>
    <xf numFmtId="0" fontId="14" fillId="44" borderId="10" xfId="0" applyFont="1" applyFill="1" applyBorder="1" applyAlignment="1" applyProtection="1">
      <alignment horizontal="center" vertical="center" wrapText="1"/>
      <protection hidden="1"/>
    </xf>
    <xf numFmtId="0" fontId="14" fillId="44" borderId="13" xfId="0" applyFont="1" applyFill="1" applyBorder="1" applyAlignment="1" applyProtection="1">
      <alignment horizontal="center" vertical="center"/>
      <protection hidden="1"/>
    </xf>
    <xf numFmtId="0" fontId="0" fillId="44" borderId="0" xfId="0" applyFill="1" applyBorder="1" applyAlignment="1" applyProtection="1">
      <alignment horizontal="center" wrapText="1"/>
      <protection hidden="1"/>
    </xf>
    <xf numFmtId="0" fontId="0" fillId="44" borderId="0" xfId="0" applyFill="1" applyBorder="1" applyAlignment="1" applyProtection="1">
      <alignment horizontal="center"/>
      <protection hidden="1"/>
    </xf>
    <xf numFmtId="0" fontId="0" fillId="44" borderId="0" xfId="0" applyFill="1" applyAlignment="1" applyProtection="1">
      <alignment horizontal="center"/>
      <protection hidden="1"/>
    </xf>
    <xf numFmtId="0" fontId="13" fillId="38" borderId="0" xfId="0" applyFont="1" applyFill="1" applyAlignment="1" applyProtection="1">
      <alignment horizontal="center" vertical="center"/>
      <protection hidden="1"/>
    </xf>
    <xf numFmtId="0" fontId="14" fillId="44" borderId="10" xfId="0" applyFont="1" applyFill="1" applyBorder="1" applyAlignment="1" applyProtection="1">
      <alignment horizontal="center" vertical="center"/>
      <protection hidden="1"/>
    </xf>
    <xf numFmtId="0" fontId="12" fillId="44" borderId="19" xfId="0" applyFont="1" applyFill="1" applyBorder="1" applyAlignment="1" applyProtection="1">
      <alignment horizontal="center" vertical="center"/>
      <protection hidden="1"/>
    </xf>
    <xf numFmtId="0" fontId="12" fillId="44" borderId="20" xfId="0" applyFont="1" applyFill="1" applyBorder="1" applyAlignment="1" applyProtection="1">
      <alignment horizontal="center" vertical="center"/>
      <protection hidden="1"/>
    </xf>
    <xf numFmtId="0" fontId="14" fillId="44" borderId="13" xfId="0" applyFont="1" applyFill="1" applyBorder="1" applyAlignment="1" applyProtection="1">
      <alignment horizontal="center" vertical="center" wrapText="1"/>
      <protection hidden="1"/>
    </xf>
    <xf numFmtId="0" fontId="14" fillId="44" borderId="17" xfId="0" applyFont="1" applyFill="1" applyBorder="1" applyAlignment="1" applyProtection="1">
      <alignment horizontal="center" vertical="center" wrapText="1"/>
      <protection hidden="1"/>
    </xf>
    <xf numFmtId="0" fontId="0" fillId="49" borderId="15" xfId="0" applyFill="1" applyBorder="1" applyAlignment="1" applyProtection="1">
      <alignment horizontal="center" vertical="center"/>
      <protection hidden="1"/>
    </xf>
    <xf numFmtId="0" fontId="0" fillId="49" borderId="18" xfId="0" applyFill="1" applyBorder="1" applyAlignment="1" applyProtection="1">
      <alignment horizontal="center" vertical="center"/>
      <protection hidden="1"/>
    </xf>
    <xf numFmtId="0" fontId="0" fillId="47" borderId="10" xfId="0" applyFill="1" applyBorder="1" applyAlignment="1" applyProtection="1">
      <alignment horizontal="center" wrapText="1"/>
      <protection hidden="1"/>
    </xf>
    <xf numFmtId="0" fontId="0" fillId="47" borderId="10" xfId="0" applyFill="1" applyBorder="1" applyAlignment="1" applyProtection="1">
      <alignment horizontal="center"/>
      <protection hidden="1"/>
    </xf>
    <xf numFmtId="0" fontId="0" fillId="48" borderId="10" xfId="0" applyFill="1" applyBorder="1" applyAlignment="1" applyProtection="1">
      <alignment horizontal="center" wrapText="1"/>
      <protection hidden="1"/>
    </xf>
    <xf numFmtId="0" fontId="0" fillId="48" borderId="10" xfId="0" applyFill="1" applyBorder="1" applyAlignment="1" applyProtection="1">
      <alignment horizontal="center"/>
      <protection hidden="1"/>
    </xf>
    <xf numFmtId="0" fontId="0" fillId="44" borderId="14" xfId="0" applyFill="1" applyBorder="1" applyAlignment="1" applyProtection="1">
      <alignment horizontal="center"/>
      <protection hidden="1"/>
    </xf>
    <xf numFmtId="0" fontId="14" fillId="44" borderId="21" xfId="0" applyFont="1" applyFill="1" applyBorder="1" applyAlignment="1" applyProtection="1">
      <alignment horizontal="center" vertical="center" wrapText="1"/>
      <protection hidden="1"/>
    </xf>
    <xf numFmtId="0" fontId="14" fillId="44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2"/>
  <sheetViews>
    <sheetView zoomScalePageLayoutView="0" workbookViewId="0" topLeftCell="S1">
      <selection activeCell="V6" sqref="V6"/>
    </sheetView>
  </sheetViews>
  <sheetFormatPr defaultColWidth="9.140625" defaultRowHeight="15"/>
  <cols>
    <col min="1" max="1" width="5.7109375" style="4" customWidth="1"/>
    <col min="2" max="2" width="25.7109375" style="4" customWidth="1"/>
    <col min="3" max="3" width="2.140625" style="4" customWidth="1"/>
    <col min="4" max="4" width="59.28125" style="4" hidden="1" customWidth="1"/>
    <col min="5" max="5" width="25.7109375" style="4" customWidth="1"/>
    <col min="6" max="7" width="5.7109375" style="4" customWidth="1"/>
    <col min="8" max="8" width="25.7109375" style="4" customWidth="1"/>
    <col min="9" max="9" width="68.140625" style="4" hidden="1" customWidth="1"/>
    <col min="10" max="10" width="2.00390625" style="4" customWidth="1"/>
    <col min="11" max="11" width="5.7109375" style="4" customWidth="1"/>
    <col min="12" max="12" width="25.7109375" style="4" customWidth="1"/>
    <col min="13" max="15" width="5.7109375" style="4" customWidth="1"/>
    <col min="16" max="16" width="8.7109375" style="4" customWidth="1"/>
    <col min="17" max="17" width="3.7109375" style="4" customWidth="1"/>
    <col min="18" max="18" width="59.421875" style="4" hidden="1" customWidth="1"/>
    <col min="19" max="19" width="25.7109375" style="4" customWidth="1"/>
    <col min="20" max="21" width="5.7109375" style="4" customWidth="1"/>
    <col min="22" max="22" width="25.7109375" style="4" customWidth="1"/>
    <col min="23" max="23" width="74.8515625" style="4" hidden="1" customWidth="1"/>
    <col min="24" max="25" width="5.7109375" style="4" customWidth="1"/>
    <col min="26" max="26" width="25.7109375" style="4" customWidth="1"/>
    <col min="27" max="29" width="5.7109375" style="4" customWidth="1"/>
    <col min="30" max="30" width="8.7109375" style="4" customWidth="1"/>
    <col min="31" max="31" width="5.7109375" style="4" customWidth="1"/>
    <col min="32" max="32" width="74.8515625" style="4" hidden="1" customWidth="1"/>
    <col min="33" max="33" width="25.7109375" style="4" customWidth="1"/>
    <col min="34" max="35" width="5.7109375" style="4" customWidth="1"/>
    <col min="36" max="36" width="25.7109375" style="4" customWidth="1"/>
    <col min="37" max="37" width="61.57421875" style="4" hidden="1" customWidth="1"/>
    <col min="38" max="38" width="3.140625" style="4" customWidth="1"/>
    <col min="39" max="39" width="5.7109375" style="4" customWidth="1"/>
    <col min="40" max="40" width="25.7109375" style="4" customWidth="1"/>
    <col min="41" max="43" width="5.7109375" style="4" customWidth="1"/>
    <col min="44" max="44" width="8.7109375" style="4" customWidth="1"/>
    <col min="45" max="45" width="3.00390625" style="4" customWidth="1"/>
    <col min="46" max="46" width="68.140625" style="4" hidden="1" customWidth="1"/>
    <col min="47" max="47" width="25.7109375" style="4" customWidth="1"/>
    <col min="48" max="49" width="5.7109375" style="4" customWidth="1"/>
    <col min="50" max="50" width="25.7109375" style="4" customWidth="1"/>
    <col min="51" max="51" width="68.140625" style="4" hidden="1" customWidth="1"/>
    <col min="52" max="52" width="3.57421875" style="4" customWidth="1"/>
    <col min="53" max="53" width="5.7109375" style="4" customWidth="1"/>
    <col min="54" max="54" width="25.7109375" style="4" customWidth="1"/>
    <col min="55" max="57" width="5.7109375" style="4" customWidth="1"/>
    <col min="58" max="58" width="8.7109375" style="4" customWidth="1"/>
    <col min="59" max="59" width="2.7109375" style="4" customWidth="1"/>
    <col min="60" max="60" width="68.140625" style="4" hidden="1" customWidth="1"/>
    <col min="61" max="61" width="25.7109375" style="4" customWidth="1"/>
    <col min="62" max="63" width="5.7109375" style="4" customWidth="1"/>
    <col min="64" max="64" width="25.7109375" style="4" customWidth="1"/>
    <col min="65" max="65" width="68.140625" style="4" hidden="1" customWidth="1"/>
    <col min="66" max="66" width="2.57421875" style="4" customWidth="1"/>
    <col min="67" max="67" width="5.7109375" style="4" customWidth="1"/>
    <col min="68" max="68" width="25.7109375" style="4" customWidth="1"/>
    <col min="69" max="71" width="5.7109375" style="4" customWidth="1"/>
    <col min="72" max="72" width="8.7109375" style="4" customWidth="1"/>
    <col min="73" max="73" width="10.28125" style="4" customWidth="1"/>
    <col min="74" max="16384" width="9.140625" style="4" customWidth="1"/>
  </cols>
  <sheetData>
    <row r="1" spans="1:83" ht="21">
      <c r="A1" s="70" t="s">
        <v>5</v>
      </c>
      <c r="B1" s="70"/>
      <c r="C1" s="26"/>
      <c r="D1" s="6"/>
      <c r="E1" s="28" t="s">
        <v>6</v>
      </c>
      <c r="F1" s="28"/>
      <c r="G1" s="28"/>
      <c r="H1" s="27" t="s">
        <v>22</v>
      </c>
      <c r="I1" s="29"/>
      <c r="J1" s="29"/>
      <c r="K1" s="30"/>
      <c r="L1" s="27" t="s">
        <v>12</v>
      </c>
      <c r="M1" s="30"/>
      <c r="N1" s="30"/>
      <c r="O1" s="30"/>
      <c r="P1" s="30"/>
      <c r="Q1" s="31"/>
      <c r="R1" s="31"/>
      <c r="S1" s="27" t="s">
        <v>11</v>
      </c>
      <c r="T1" s="30"/>
      <c r="U1" s="30"/>
      <c r="V1" s="27" t="s">
        <v>22</v>
      </c>
      <c r="W1" s="31"/>
      <c r="X1" s="31"/>
      <c r="Y1" s="30"/>
      <c r="Z1" s="27" t="s">
        <v>13</v>
      </c>
      <c r="AA1" s="30"/>
      <c r="AB1" s="30"/>
      <c r="AC1" s="30"/>
      <c r="AD1" s="30"/>
      <c r="AE1" s="31"/>
      <c r="AF1" s="31"/>
      <c r="AG1" s="30" t="s">
        <v>14</v>
      </c>
      <c r="AH1" s="30"/>
      <c r="AI1" s="30"/>
      <c r="AJ1" s="30" t="s">
        <v>22</v>
      </c>
      <c r="AK1" s="31"/>
      <c r="AL1" s="31"/>
      <c r="AM1" s="27"/>
      <c r="AN1" s="27" t="s">
        <v>15</v>
      </c>
      <c r="AO1" s="30"/>
      <c r="AP1" s="30"/>
      <c r="AQ1" s="30"/>
      <c r="AR1" s="30"/>
      <c r="AS1" s="31"/>
      <c r="AT1" s="31"/>
      <c r="AU1" s="27" t="s">
        <v>16</v>
      </c>
      <c r="AV1" s="30"/>
      <c r="AW1" s="30"/>
      <c r="AX1" s="27" t="s">
        <v>22</v>
      </c>
      <c r="AY1" s="31"/>
      <c r="AZ1" s="31"/>
      <c r="BA1" s="27"/>
      <c r="BB1" s="27" t="s">
        <v>17</v>
      </c>
      <c r="BC1" s="30"/>
      <c r="BD1" s="30"/>
      <c r="BE1" s="30"/>
      <c r="BF1" s="30"/>
      <c r="BG1" s="31"/>
      <c r="BH1" s="31"/>
      <c r="BI1" s="1" t="s">
        <v>18</v>
      </c>
      <c r="BJ1" s="2"/>
      <c r="BK1" s="2"/>
      <c r="BL1" s="1" t="s">
        <v>22</v>
      </c>
      <c r="BM1" s="31"/>
      <c r="BN1" s="31"/>
      <c r="BO1" s="27"/>
      <c r="BP1" s="27" t="s">
        <v>19</v>
      </c>
      <c r="BQ1" s="30"/>
      <c r="BR1" s="30"/>
      <c r="BS1" s="30"/>
      <c r="BT1" s="30"/>
      <c r="BU1" s="30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ht="36">
      <c r="A2" s="8" t="s">
        <v>4</v>
      </c>
      <c r="B2" s="9" t="s">
        <v>0</v>
      </c>
      <c r="C2" s="21"/>
      <c r="D2" s="22" t="s">
        <v>20</v>
      </c>
      <c r="E2" s="10" t="s">
        <v>1</v>
      </c>
      <c r="F2" s="11" t="s">
        <v>3</v>
      </c>
      <c r="G2" s="11" t="s">
        <v>3</v>
      </c>
      <c r="H2" s="12" t="s">
        <v>2</v>
      </c>
      <c r="I2" s="61" t="s">
        <v>20</v>
      </c>
      <c r="J2" s="7"/>
      <c r="K2" s="8" t="s">
        <v>4</v>
      </c>
      <c r="L2" s="13" t="s">
        <v>0</v>
      </c>
      <c r="M2" s="1" t="s">
        <v>8</v>
      </c>
      <c r="N2" s="1" t="s">
        <v>9</v>
      </c>
      <c r="O2" s="1" t="s">
        <v>10</v>
      </c>
      <c r="P2" s="45" t="s">
        <v>7</v>
      </c>
      <c r="Q2" s="3"/>
      <c r="R2" s="22" t="s">
        <v>20</v>
      </c>
      <c r="S2" s="14" t="s">
        <v>1</v>
      </c>
      <c r="T2" s="46" t="s">
        <v>3</v>
      </c>
      <c r="U2" s="46" t="s">
        <v>3</v>
      </c>
      <c r="V2" s="12" t="s">
        <v>2</v>
      </c>
      <c r="W2" s="22" t="s">
        <v>20</v>
      </c>
      <c r="X2" s="3"/>
      <c r="Y2" s="8" t="s">
        <v>4</v>
      </c>
      <c r="Z2" s="13" t="s">
        <v>0</v>
      </c>
      <c r="AA2" s="1" t="s">
        <v>8</v>
      </c>
      <c r="AB2" s="1" t="s">
        <v>9</v>
      </c>
      <c r="AC2" s="1" t="s">
        <v>10</v>
      </c>
      <c r="AD2" s="45" t="s">
        <v>7</v>
      </c>
      <c r="AE2" s="3"/>
      <c r="AF2" s="22" t="s">
        <v>20</v>
      </c>
      <c r="AG2" s="5" t="s">
        <v>1</v>
      </c>
      <c r="AH2" s="46" t="s">
        <v>3</v>
      </c>
      <c r="AI2" s="46" t="s">
        <v>3</v>
      </c>
      <c r="AJ2" s="16" t="s">
        <v>2</v>
      </c>
      <c r="AK2" s="22" t="s">
        <v>20</v>
      </c>
      <c r="AL2" s="3"/>
      <c r="AM2" s="8" t="s">
        <v>4</v>
      </c>
      <c r="AN2" s="13" t="s">
        <v>0</v>
      </c>
      <c r="AO2" s="1" t="s">
        <v>8</v>
      </c>
      <c r="AP2" s="1" t="s">
        <v>9</v>
      </c>
      <c r="AQ2" s="1" t="s">
        <v>10</v>
      </c>
      <c r="AR2" s="45" t="s">
        <v>7</v>
      </c>
      <c r="AS2" s="3"/>
      <c r="AT2" s="22" t="s">
        <v>20</v>
      </c>
      <c r="AU2" s="14" t="s">
        <v>1</v>
      </c>
      <c r="AV2" s="11" t="s">
        <v>3</v>
      </c>
      <c r="AW2" s="11" t="s">
        <v>3</v>
      </c>
      <c r="AX2" s="12" t="s">
        <v>2</v>
      </c>
      <c r="AY2" s="22" t="s">
        <v>20</v>
      </c>
      <c r="AZ2" s="32"/>
      <c r="BA2" s="8" t="s">
        <v>4</v>
      </c>
      <c r="BB2" s="13" t="s">
        <v>0</v>
      </c>
      <c r="BC2" s="1" t="s">
        <v>8</v>
      </c>
      <c r="BD2" s="1" t="s">
        <v>9</v>
      </c>
      <c r="BE2" s="1" t="s">
        <v>10</v>
      </c>
      <c r="BF2" s="45" t="s">
        <v>7</v>
      </c>
      <c r="BG2" s="3"/>
      <c r="BH2" s="64" t="s">
        <v>20</v>
      </c>
      <c r="BI2" s="14" t="s">
        <v>1</v>
      </c>
      <c r="BJ2" s="53" t="s">
        <v>3</v>
      </c>
      <c r="BK2" s="53" t="s">
        <v>3</v>
      </c>
      <c r="BL2" s="12" t="s">
        <v>2</v>
      </c>
      <c r="BM2" s="65" t="s">
        <v>20</v>
      </c>
      <c r="BN2" s="3"/>
      <c r="BO2" s="8" t="s">
        <v>4</v>
      </c>
      <c r="BP2" s="13" t="s">
        <v>0</v>
      </c>
      <c r="BQ2" s="1" t="s">
        <v>8</v>
      </c>
      <c r="BR2" s="1" t="s">
        <v>9</v>
      </c>
      <c r="BS2" s="1" t="s">
        <v>10</v>
      </c>
      <c r="BT2" s="45" t="s">
        <v>7</v>
      </c>
      <c r="BU2" s="24" t="s">
        <v>21</v>
      </c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22.5" customHeight="1">
      <c r="A3" s="2">
        <v>1</v>
      </c>
      <c r="B3" s="56" t="s">
        <v>47</v>
      </c>
      <c r="C3" s="47"/>
      <c r="D3" s="20" t="s">
        <v>74</v>
      </c>
      <c r="E3" s="5" t="str">
        <f>B3</f>
        <v>BARTIN ÜNİVERSİTESİ</v>
      </c>
      <c r="F3" s="48">
        <v>12</v>
      </c>
      <c r="G3" s="48">
        <v>11</v>
      </c>
      <c r="H3" s="60" t="str">
        <f>B4</f>
        <v>BOLU BELEDİYE</v>
      </c>
      <c r="I3" s="20" t="s">
        <v>84</v>
      </c>
      <c r="J3" s="7"/>
      <c r="K3" s="2">
        <v>1</v>
      </c>
      <c r="L3" s="56" t="s">
        <v>39</v>
      </c>
      <c r="M3" s="2">
        <v>12</v>
      </c>
      <c r="N3" s="2">
        <v>3</v>
      </c>
      <c r="O3" s="2">
        <f aca="true" t="shared" si="0" ref="O3:O14">SUM(M3-N3)</f>
        <v>9</v>
      </c>
      <c r="P3" s="49">
        <v>1</v>
      </c>
      <c r="Q3" s="3"/>
      <c r="R3" s="20" t="s">
        <v>76</v>
      </c>
      <c r="S3" s="5" t="str">
        <f>L3</f>
        <v>FOMGET GENÇLİK SPOR</v>
      </c>
      <c r="T3" s="48">
        <v>12</v>
      </c>
      <c r="U3" s="48">
        <v>7</v>
      </c>
      <c r="V3" s="16" t="str">
        <f>L4</f>
        <v>ANKARA BOCCE</v>
      </c>
      <c r="W3" s="20" t="s">
        <v>79</v>
      </c>
      <c r="X3" s="3"/>
      <c r="Y3" s="2">
        <v>1</v>
      </c>
      <c r="Z3" s="56" t="s">
        <v>39</v>
      </c>
      <c r="AA3" s="2">
        <v>24</v>
      </c>
      <c r="AB3" s="2">
        <v>10</v>
      </c>
      <c r="AC3" s="2">
        <f aca="true" t="shared" si="1" ref="AC3:AC14">SUM(AA3-AB3)</f>
        <v>14</v>
      </c>
      <c r="AD3" s="49">
        <v>2</v>
      </c>
      <c r="AE3" s="3"/>
      <c r="AF3" s="20" t="s">
        <v>76</v>
      </c>
      <c r="AG3" s="5" t="str">
        <f>Z3</f>
        <v>FOMGET GENÇLİK SPOR</v>
      </c>
      <c r="AH3" s="48">
        <v>12</v>
      </c>
      <c r="AI3" s="48">
        <v>0</v>
      </c>
      <c r="AJ3" s="16" t="str">
        <f>Z4</f>
        <v>BAŞKENT AKADEMİ</v>
      </c>
      <c r="AK3" s="20" t="s">
        <v>75</v>
      </c>
      <c r="AL3" s="3"/>
      <c r="AM3" s="2">
        <v>1</v>
      </c>
      <c r="AN3" s="56" t="s">
        <v>39</v>
      </c>
      <c r="AO3" s="2">
        <v>36</v>
      </c>
      <c r="AP3" s="2">
        <v>10</v>
      </c>
      <c r="AQ3" s="2">
        <f aca="true" t="shared" si="2" ref="AQ3:AQ14">SUM(AO3-AP3)</f>
        <v>26</v>
      </c>
      <c r="AR3" s="49">
        <v>3</v>
      </c>
      <c r="AS3" s="3"/>
      <c r="AT3" s="20" t="s">
        <v>76</v>
      </c>
      <c r="AU3" s="5" t="str">
        <f>AN3</f>
        <v>FOMGET GENÇLİK SPOR</v>
      </c>
      <c r="AV3" s="48">
        <v>12</v>
      </c>
      <c r="AW3" s="48">
        <v>0</v>
      </c>
      <c r="AX3" s="60" t="str">
        <f>AN4</f>
        <v>BARTIN ÜNİVERSİTESİ</v>
      </c>
      <c r="AY3" s="20" t="s">
        <v>74</v>
      </c>
      <c r="AZ3" s="3"/>
      <c r="BA3" s="2">
        <v>1</v>
      </c>
      <c r="BB3" s="56" t="s">
        <v>39</v>
      </c>
      <c r="BC3" s="2">
        <v>48</v>
      </c>
      <c r="BD3" s="2">
        <v>10</v>
      </c>
      <c r="BE3" s="2">
        <f aca="true" t="shared" si="3" ref="BE3:BE14">SUM(BC3-BD3)</f>
        <v>38</v>
      </c>
      <c r="BF3" s="49">
        <v>4</v>
      </c>
      <c r="BG3" s="3"/>
      <c r="BH3" s="20" t="s">
        <v>76</v>
      </c>
      <c r="BI3" s="5" t="str">
        <f>BB3</f>
        <v>FOMGET GENÇLİK SPOR</v>
      </c>
      <c r="BJ3" s="2">
        <v>12</v>
      </c>
      <c r="BK3" s="2">
        <v>4</v>
      </c>
      <c r="BL3" s="16" t="str">
        <f>BB4</f>
        <v>BOLU BELEDİYE</v>
      </c>
      <c r="BM3" s="20" t="s">
        <v>84</v>
      </c>
      <c r="BN3" s="3"/>
      <c r="BO3" s="2">
        <v>1</v>
      </c>
      <c r="BP3" s="56" t="s">
        <v>39</v>
      </c>
      <c r="BQ3" s="2">
        <v>60</v>
      </c>
      <c r="BR3" s="2">
        <v>14</v>
      </c>
      <c r="BS3" s="2">
        <f aca="true" t="shared" si="4" ref="BS3:BS14">SUM(BQ3-BR3)</f>
        <v>46</v>
      </c>
      <c r="BT3" s="49">
        <v>5</v>
      </c>
      <c r="BU3" s="25">
        <v>12</v>
      </c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ht="22.5" customHeight="1">
      <c r="A4" s="2">
        <v>2</v>
      </c>
      <c r="B4" s="56" t="s">
        <v>41</v>
      </c>
      <c r="C4" s="47"/>
      <c r="D4" s="20" t="s">
        <v>75</v>
      </c>
      <c r="E4" s="5" t="str">
        <f>B5</f>
        <v>BAŞKENT AKADEMİ</v>
      </c>
      <c r="F4" s="48">
        <v>12</v>
      </c>
      <c r="G4" s="48">
        <v>6</v>
      </c>
      <c r="H4" s="60" t="str">
        <f>B6</f>
        <v>SERHAT KARS</v>
      </c>
      <c r="I4" s="20" t="s">
        <v>83</v>
      </c>
      <c r="J4" s="7"/>
      <c r="K4" s="2">
        <v>2</v>
      </c>
      <c r="L4" s="56" t="s">
        <v>43</v>
      </c>
      <c r="M4" s="2">
        <v>12</v>
      </c>
      <c r="N4" s="2">
        <v>6</v>
      </c>
      <c r="O4" s="2">
        <f t="shared" si="0"/>
        <v>6</v>
      </c>
      <c r="P4" s="49">
        <v>1</v>
      </c>
      <c r="Q4" s="3"/>
      <c r="R4" s="20" t="s">
        <v>77</v>
      </c>
      <c r="S4" s="5" t="str">
        <f>L5</f>
        <v>RİZE RANİHLİ</v>
      </c>
      <c r="T4" s="48">
        <v>7</v>
      </c>
      <c r="U4" s="48">
        <v>12</v>
      </c>
      <c r="V4" s="16" t="str">
        <f>L6</f>
        <v>BAŞKENT AKADEMİ</v>
      </c>
      <c r="W4" s="20" t="s">
        <v>75</v>
      </c>
      <c r="X4" s="3"/>
      <c r="Y4" s="2">
        <v>2</v>
      </c>
      <c r="Z4" s="56" t="s">
        <v>46</v>
      </c>
      <c r="AA4" s="2">
        <v>24</v>
      </c>
      <c r="AB4" s="2">
        <v>13</v>
      </c>
      <c r="AC4" s="2">
        <f t="shared" si="1"/>
        <v>11</v>
      </c>
      <c r="AD4" s="49">
        <v>2</v>
      </c>
      <c r="AE4" s="3"/>
      <c r="AF4" s="20" t="s">
        <v>74</v>
      </c>
      <c r="AG4" s="5" t="str">
        <f>Z5</f>
        <v>BARTIN ÜNİVERSİTESİ</v>
      </c>
      <c r="AH4" s="48">
        <v>12</v>
      </c>
      <c r="AI4" s="48">
        <v>0</v>
      </c>
      <c r="AJ4" s="16" t="str">
        <f>Z6</f>
        <v>SERHAT KARS</v>
      </c>
      <c r="AK4" s="20" t="s">
        <v>83</v>
      </c>
      <c r="AL4" s="3"/>
      <c r="AM4" s="2">
        <v>2</v>
      </c>
      <c r="AN4" s="56" t="s">
        <v>47</v>
      </c>
      <c r="AO4" s="2">
        <v>36</v>
      </c>
      <c r="AP4" s="2">
        <v>18</v>
      </c>
      <c r="AQ4" s="2">
        <f t="shared" si="2"/>
        <v>18</v>
      </c>
      <c r="AR4" s="49">
        <v>3</v>
      </c>
      <c r="AS4" s="3"/>
      <c r="AT4" s="20" t="s">
        <v>78</v>
      </c>
      <c r="AU4" s="5" t="str">
        <f>AN5</f>
        <v>DENİZLİ İDMAN YURDU</v>
      </c>
      <c r="AV4" s="48">
        <v>9</v>
      </c>
      <c r="AW4" s="48">
        <v>12</v>
      </c>
      <c r="AX4" s="60" t="str">
        <f>AN6</f>
        <v>ANKARA BOCCE</v>
      </c>
      <c r="AY4" s="20" t="s">
        <v>79</v>
      </c>
      <c r="AZ4" s="3"/>
      <c r="BA4" s="2">
        <v>2</v>
      </c>
      <c r="BB4" s="56" t="s">
        <v>41</v>
      </c>
      <c r="BC4" s="2">
        <v>40</v>
      </c>
      <c r="BD4" s="2">
        <v>31</v>
      </c>
      <c r="BE4" s="2">
        <f t="shared" si="3"/>
        <v>9</v>
      </c>
      <c r="BF4" s="49">
        <v>2</v>
      </c>
      <c r="BG4" s="3"/>
      <c r="BH4" s="20" t="s">
        <v>79</v>
      </c>
      <c r="BI4" s="5" t="str">
        <f>BB5</f>
        <v>ANKARA BOCCE</v>
      </c>
      <c r="BJ4" s="2">
        <v>12</v>
      </c>
      <c r="BK4" s="2">
        <v>7</v>
      </c>
      <c r="BL4" s="16" t="str">
        <f>BB6</f>
        <v>OLİMPİYAT GENÇLİK </v>
      </c>
      <c r="BM4" s="20" t="s">
        <v>82</v>
      </c>
      <c r="BN4" s="3"/>
      <c r="BO4" s="2">
        <v>2</v>
      </c>
      <c r="BP4" s="56" t="s">
        <v>43</v>
      </c>
      <c r="BQ4" s="2">
        <v>55</v>
      </c>
      <c r="BR4" s="2">
        <v>39</v>
      </c>
      <c r="BS4" s="2">
        <f t="shared" si="4"/>
        <v>16</v>
      </c>
      <c r="BT4" s="49">
        <v>4</v>
      </c>
      <c r="BU4" s="25">
        <v>11</v>
      </c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1:83" ht="22.5" customHeight="1">
      <c r="A5" s="2">
        <v>3</v>
      </c>
      <c r="B5" s="56" t="s">
        <v>46</v>
      </c>
      <c r="C5" s="47"/>
      <c r="D5" s="20" t="s">
        <v>76</v>
      </c>
      <c r="E5" s="5" t="str">
        <f>B7</f>
        <v>FOMGET GENÇLİK SPOR</v>
      </c>
      <c r="F5" s="48">
        <v>12</v>
      </c>
      <c r="G5" s="48">
        <v>3</v>
      </c>
      <c r="H5" s="60" t="str">
        <f>B8</f>
        <v>OLİMPİYAT GENÇLİK </v>
      </c>
      <c r="I5" s="20" t="s">
        <v>82</v>
      </c>
      <c r="J5" s="7"/>
      <c r="K5" s="2">
        <v>3</v>
      </c>
      <c r="L5" s="56" t="s">
        <v>50</v>
      </c>
      <c r="M5" s="2">
        <v>12</v>
      </c>
      <c r="N5" s="2">
        <v>6</v>
      </c>
      <c r="O5" s="2">
        <f t="shared" si="0"/>
        <v>6</v>
      </c>
      <c r="P5" s="49">
        <v>1</v>
      </c>
      <c r="Q5" s="3"/>
      <c r="R5" s="20" t="s">
        <v>78</v>
      </c>
      <c r="S5" s="5" t="str">
        <f>L7</f>
        <v>DENİZLİ İDMAN YURDU</v>
      </c>
      <c r="T5" s="48">
        <v>7</v>
      </c>
      <c r="U5" s="48">
        <v>12</v>
      </c>
      <c r="V5" s="16" t="str">
        <f>L8</f>
        <v>BARTIN ÜNİVERSİTESİ</v>
      </c>
      <c r="W5" s="20" t="s">
        <v>74</v>
      </c>
      <c r="X5" s="3"/>
      <c r="Y5" s="2">
        <v>3</v>
      </c>
      <c r="Z5" s="56" t="s">
        <v>47</v>
      </c>
      <c r="AA5" s="2">
        <v>24</v>
      </c>
      <c r="AB5" s="2">
        <v>18</v>
      </c>
      <c r="AC5" s="2">
        <f t="shared" si="1"/>
        <v>6</v>
      </c>
      <c r="AD5" s="49">
        <v>2</v>
      </c>
      <c r="AE5" s="3"/>
      <c r="AF5" s="20" t="s">
        <v>84</v>
      </c>
      <c r="AG5" s="5" t="str">
        <f>Z7</f>
        <v>BOLU BELEDİYE</v>
      </c>
      <c r="AH5" s="48">
        <v>5</v>
      </c>
      <c r="AI5" s="48">
        <v>12</v>
      </c>
      <c r="AJ5" s="16" t="str">
        <f>Z8</f>
        <v>ANKARA BOCCE</v>
      </c>
      <c r="AK5" s="20" t="s">
        <v>79</v>
      </c>
      <c r="AL5" s="3"/>
      <c r="AM5" s="2">
        <v>3</v>
      </c>
      <c r="AN5" s="56" t="s">
        <v>42</v>
      </c>
      <c r="AO5" s="2">
        <v>31</v>
      </c>
      <c r="AP5" s="2">
        <v>20</v>
      </c>
      <c r="AQ5" s="2">
        <f t="shared" si="2"/>
        <v>11</v>
      </c>
      <c r="AR5" s="49">
        <v>2</v>
      </c>
      <c r="AS5" s="3"/>
      <c r="AT5" s="20" t="s">
        <v>82</v>
      </c>
      <c r="AU5" s="5" t="str">
        <f>AN7</f>
        <v>OLİMPİYAT GENÇLİK </v>
      </c>
      <c r="AV5" s="48">
        <v>12</v>
      </c>
      <c r="AW5" s="48">
        <v>4</v>
      </c>
      <c r="AX5" s="60" t="str">
        <f>AN8</f>
        <v>BAŞKENT AKADEMİ</v>
      </c>
      <c r="AY5" s="20" t="s">
        <v>75</v>
      </c>
      <c r="AZ5" s="3"/>
      <c r="BA5" s="2">
        <v>3</v>
      </c>
      <c r="BB5" s="56" t="s">
        <v>43</v>
      </c>
      <c r="BC5" s="2">
        <v>43</v>
      </c>
      <c r="BD5" s="2">
        <v>32</v>
      </c>
      <c r="BE5" s="2">
        <f t="shared" si="3"/>
        <v>11</v>
      </c>
      <c r="BF5" s="49">
        <v>3</v>
      </c>
      <c r="BG5" s="3"/>
      <c r="BH5" s="20" t="s">
        <v>74</v>
      </c>
      <c r="BI5" s="5" t="str">
        <f>BB7</f>
        <v>BARTIN ÜNİVERSİTESİ</v>
      </c>
      <c r="BJ5" s="2">
        <v>12</v>
      </c>
      <c r="BK5" s="2">
        <v>6</v>
      </c>
      <c r="BL5" s="16" t="str">
        <f>BB8</f>
        <v>ANKARAGÜCÜ SPOR</v>
      </c>
      <c r="BM5" s="20" t="s">
        <v>81</v>
      </c>
      <c r="BN5" s="3"/>
      <c r="BO5" s="2">
        <v>3</v>
      </c>
      <c r="BP5" s="56" t="s">
        <v>47</v>
      </c>
      <c r="BQ5" s="2">
        <v>48</v>
      </c>
      <c r="BR5" s="2">
        <v>36</v>
      </c>
      <c r="BS5" s="2">
        <f t="shared" si="4"/>
        <v>12</v>
      </c>
      <c r="BT5" s="49">
        <v>4</v>
      </c>
      <c r="BU5" s="25">
        <v>10</v>
      </c>
      <c r="BV5" s="3"/>
      <c r="BW5" s="3"/>
      <c r="BX5" s="3"/>
      <c r="BY5" s="3"/>
      <c r="BZ5" s="3"/>
      <c r="CA5" s="3"/>
      <c r="CB5" s="3"/>
      <c r="CC5" s="3"/>
      <c r="CD5" s="3"/>
      <c r="CE5" s="3"/>
    </row>
    <row r="6" spans="1:83" ht="22.5" customHeight="1">
      <c r="A6" s="2">
        <v>4</v>
      </c>
      <c r="B6" s="56" t="s">
        <v>40</v>
      </c>
      <c r="C6" s="47"/>
      <c r="D6" s="20" t="s">
        <v>77</v>
      </c>
      <c r="E6" s="5" t="str">
        <f>B9</f>
        <v>RİZE RANİHLİ</v>
      </c>
      <c r="F6" s="48">
        <v>12</v>
      </c>
      <c r="G6" s="48">
        <v>6</v>
      </c>
      <c r="H6" s="60" t="str">
        <f>B10</f>
        <v>İST BAĞCILAR</v>
      </c>
      <c r="I6" s="20" t="s">
        <v>87</v>
      </c>
      <c r="J6" s="7"/>
      <c r="K6" s="2">
        <v>4</v>
      </c>
      <c r="L6" s="56" t="s">
        <v>46</v>
      </c>
      <c r="M6" s="2">
        <v>12</v>
      </c>
      <c r="N6" s="2">
        <v>6</v>
      </c>
      <c r="O6" s="2">
        <f t="shared" si="0"/>
        <v>6</v>
      </c>
      <c r="P6" s="49">
        <v>1</v>
      </c>
      <c r="Q6" s="3"/>
      <c r="R6" s="20" t="s">
        <v>84</v>
      </c>
      <c r="S6" s="5" t="str">
        <f>L9</f>
        <v>BOLU BELEDİYE</v>
      </c>
      <c r="T6" s="48">
        <v>12</v>
      </c>
      <c r="U6" s="48">
        <v>4</v>
      </c>
      <c r="V6" s="16" t="str">
        <f>L10</f>
        <v>ANKARAGÜCÜ SPOR</v>
      </c>
      <c r="W6" s="20" t="s">
        <v>81</v>
      </c>
      <c r="X6" s="3"/>
      <c r="Y6" s="2">
        <v>4</v>
      </c>
      <c r="Z6" s="56" t="s">
        <v>40</v>
      </c>
      <c r="AA6" s="2">
        <v>18</v>
      </c>
      <c r="AB6" s="2">
        <v>16</v>
      </c>
      <c r="AC6" s="2">
        <f t="shared" si="1"/>
        <v>2</v>
      </c>
      <c r="AD6" s="49">
        <v>1</v>
      </c>
      <c r="AE6" s="3"/>
      <c r="AF6" s="20" t="s">
        <v>77</v>
      </c>
      <c r="AG6" s="5" t="str">
        <f>Z9</f>
        <v>RİZE RANİHLİ</v>
      </c>
      <c r="AH6" s="48">
        <v>0</v>
      </c>
      <c r="AI6" s="48">
        <v>12</v>
      </c>
      <c r="AJ6" s="16" t="str">
        <f>Z10</f>
        <v>DENİZLİ İDMAN YURDU</v>
      </c>
      <c r="AK6" s="20" t="s">
        <v>78</v>
      </c>
      <c r="AL6" s="3"/>
      <c r="AM6" s="2">
        <v>4</v>
      </c>
      <c r="AN6" s="56" t="s">
        <v>43</v>
      </c>
      <c r="AO6" s="2">
        <v>31</v>
      </c>
      <c r="AP6" s="2">
        <v>23</v>
      </c>
      <c r="AQ6" s="2">
        <f t="shared" si="2"/>
        <v>8</v>
      </c>
      <c r="AR6" s="49">
        <v>2</v>
      </c>
      <c r="AS6" s="3"/>
      <c r="AT6" s="20" t="s">
        <v>84</v>
      </c>
      <c r="AU6" s="5" t="str">
        <f>AN9</f>
        <v>BOLU BELEDİYE</v>
      </c>
      <c r="AV6" s="48">
        <v>12</v>
      </c>
      <c r="AW6" s="48">
        <v>3</v>
      </c>
      <c r="AX6" s="60" t="str">
        <f>AN10</f>
        <v>SERHAT KARS</v>
      </c>
      <c r="AY6" s="20" t="s">
        <v>83</v>
      </c>
      <c r="AZ6" s="3"/>
      <c r="BA6" s="2">
        <v>4</v>
      </c>
      <c r="BB6" s="56" t="s">
        <v>49</v>
      </c>
      <c r="BC6" s="2">
        <v>39</v>
      </c>
      <c r="BD6" s="2">
        <v>31</v>
      </c>
      <c r="BE6" s="2">
        <f t="shared" si="3"/>
        <v>8</v>
      </c>
      <c r="BF6" s="49">
        <v>3</v>
      </c>
      <c r="BG6" s="3"/>
      <c r="BH6" s="20" t="s">
        <v>78</v>
      </c>
      <c r="BI6" s="5" t="str">
        <f>BB9</f>
        <v>DENİZLİ İDMAN YURDU</v>
      </c>
      <c r="BJ6" s="2">
        <v>12</v>
      </c>
      <c r="BK6" s="2">
        <v>1</v>
      </c>
      <c r="BL6" s="16" t="str">
        <f>BB10</f>
        <v>BAŞKENT AKADEMİ</v>
      </c>
      <c r="BM6" s="20" t="s">
        <v>75</v>
      </c>
      <c r="BN6" s="3"/>
      <c r="BO6" s="2">
        <v>4</v>
      </c>
      <c r="BP6" s="56" t="s">
        <v>42</v>
      </c>
      <c r="BQ6" s="2">
        <v>52</v>
      </c>
      <c r="BR6" s="2">
        <v>33</v>
      </c>
      <c r="BS6" s="2">
        <f t="shared" si="4"/>
        <v>19</v>
      </c>
      <c r="BT6" s="49">
        <v>3</v>
      </c>
      <c r="BU6" s="25">
        <v>9</v>
      </c>
      <c r="BV6" s="3"/>
      <c r="BW6" s="3"/>
      <c r="BX6" s="3"/>
      <c r="BY6" s="3"/>
      <c r="BZ6" s="3"/>
      <c r="CA6" s="3"/>
      <c r="CB6" s="3"/>
      <c r="CC6" s="3"/>
      <c r="CD6" s="3"/>
      <c r="CE6" s="3"/>
    </row>
    <row r="7" spans="1:83" ht="22.5" customHeight="1">
      <c r="A7" s="2">
        <v>5</v>
      </c>
      <c r="B7" s="56" t="s">
        <v>39</v>
      </c>
      <c r="C7" s="47"/>
      <c r="D7" s="20" t="s">
        <v>78</v>
      </c>
      <c r="E7" s="5" t="str">
        <f>B11</f>
        <v>DENİZLİ İDMAN YURDU</v>
      </c>
      <c r="F7" s="48">
        <v>12</v>
      </c>
      <c r="G7" s="48">
        <v>8</v>
      </c>
      <c r="H7" s="60" t="str">
        <f>B12</f>
        <v>ANKARAGÜCÜ SPOR</v>
      </c>
      <c r="I7" s="20" t="s">
        <v>81</v>
      </c>
      <c r="J7" s="7"/>
      <c r="K7" s="2">
        <v>5</v>
      </c>
      <c r="L7" s="56" t="s">
        <v>42</v>
      </c>
      <c r="M7" s="2">
        <v>12</v>
      </c>
      <c r="N7" s="2">
        <v>8</v>
      </c>
      <c r="O7" s="2">
        <f t="shared" si="0"/>
        <v>4</v>
      </c>
      <c r="P7" s="49">
        <v>1</v>
      </c>
      <c r="Q7" s="3"/>
      <c r="R7" s="20" t="s">
        <v>80</v>
      </c>
      <c r="S7" s="5" t="str">
        <f>L11</f>
        <v>ESSPOR</v>
      </c>
      <c r="T7" s="48">
        <v>4</v>
      </c>
      <c r="U7" s="48">
        <v>12</v>
      </c>
      <c r="V7" s="16" t="str">
        <f>L12</f>
        <v>SERHAT KARS</v>
      </c>
      <c r="W7" s="20" t="s">
        <v>83</v>
      </c>
      <c r="X7" s="3"/>
      <c r="Y7" s="2">
        <v>5</v>
      </c>
      <c r="Z7" s="56" t="s">
        <v>41</v>
      </c>
      <c r="AA7" s="2">
        <v>23</v>
      </c>
      <c r="AB7" s="2">
        <v>16</v>
      </c>
      <c r="AC7" s="2">
        <f t="shared" si="1"/>
        <v>7</v>
      </c>
      <c r="AD7" s="49">
        <v>1</v>
      </c>
      <c r="AE7" s="3"/>
      <c r="AF7" s="20" t="s">
        <v>82</v>
      </c>
      <c r="AG7" s="5" t="str">
        <f>Z11</f>
        <v>OLİMPİYAT GENÇLİK </v>
      </c>
      <c r="AH7" s="48">
        <v>12</v>
      </c>
      <c r="AI7" s="48">
        <v>9</v>
      </c>
      <c r="AJ7" s="16" t="str">
        <f>Z12</f>
        <v>ESSPOR</v>
      </c>
      <c r="AK7" s="20" t="s">
        <v>80</v>
      </c>
      <c r="AL7" s="3"/>
      <c r="AM7" s="2">
        <v>5</v>
      </c>
      <c r="AN7" s="56" t="s">
        <v>49</v>
      </c>
      <c r="AO7" s="2">
        <v>27</v>
      </c>
      <c r="AP7" s="2">
        <v>27</v>
      </c>
      <c r="AQ7" s="2">
        <f t="shared" si="2"/>
        <v>0</v>
      </c>
      <c r="AR7" s="49">
        <v>2</v>
      </c>
      <c r="AS7" s="3"/>
      <c r="AT7" s="20" t="s">
        <v>81</v>
      </c>
      <c r="AU7" s="5" t="str">
        <f>AN11</f>
        <v>ANKARAGÜCÜ SPOR</v>
      </c>
      <c r="AV7" s="48">
        <v>12</v>
      </c>
      <c r="AW7" s="48">
        <v>2</v>
      </c>
      <c r="AX7" s="60" t="str">
        <f>AN12</f>
        <v>RİZE RANİHLİ</v>
      </c>
      <c r="AY7" s="20" t="s">
        <v>77</v>
      </c>
      <c r="AZ7" s="3"/>
      <c r="BA7" s="2">
        <v>5</v>
      </c>
      <c r="BB7" s="56" t="s">
        <v>47</v>
      </c>
      <c r="BC7" s="2">
        <v>36</v>
      </c>
      <c r="BD7" s="2">
        <v>30</v>
      </c>
      <c r="BE7" s="2">
        <f t="shared" si="3"/>
        <v>6</v>
      </c>
      <c r="BF7" s="49">
        <v>3</v>
      </c>
      <c r="BG7" s="3"/>
      <c r="BH7" s="20" t="s">
        <v>80</v>
      </c>
      <c r="BI7" s="5" t="str">
        <f>BB11</f>
        <v>ESSPOR</v>
      </c>
      <c r="BJ7" s="2">
        <v>8</v>
      </c>
      <c r="BK7" s="2">
        <v>12</v>
      </c>
      <c r="BL7" s="16" t="str">
        <f>BB12</f>
        <v>RİZE RANİHLİ</v>
      </c>
      <c r="BM7" s="20" t="s">
        <v>77</v>
      </c>
      <c r="BN7" s="3"/>
      <c r="BO7" s="2">
        <v>5</v>
      </c>
      <c r="BP7" s="56" t="s">
        <v>49</v>
      </c>
      <c r="BQ7" s="2">
        <v>46</v>
      </c>
      <c r="BR7" s="2">
        <v>43</v>
      </c>
      <c r="BS7" s="2">
        <f t="shared" si="4"/>
        <v>3</v>
      </c>
      <c r="BT7" s="49">
        <v>3</v>
      </c>
      <c r="BU7" s="25">
        <v>8</v>
      </c>
      <c r="BV7" s="3"/>
      <c r="BW7" s="3"/>
      <c r="BX7" s="3"/>
      <c r="BY7" s="3"/>
      <c r="BZ7" s="3"/>
      <c r="CA7" s="3"/>
      <c r="CB7" s="3"/>
      <c r="CC7" s="3"/>
      <c r="CD7" s="3"/>
      <c r="CE7" s="3"/>
    </row>
    <row r="8" spans="1:83" ht="22.5" customHeight="1">
      <c r="A8" s="2">
        <v>6</v>
      </c>
      <c r="B8" s="56" t="s">
        <v>49</v>
      </c>
      <c r="C8" s="47"/>
      <c r="D8" s="20" t="s">
        <v>79</v>
      </c>
      <c r="E8" s="5" t="str">
        <f>B13</f>
        <v>ANKARA BOCCE</v>
      </c>
      <c r="F8" s="48">
        <v>12</v>
      </c>
      <c r="G8" s="48">
        <v>6</v>
      </c>
      <c r="H8" s="60" t="str">
        <f>B14</f>
        <v>ESSPOR</v>
      </c>
      <c r="I8" s="20" t="s">
        <v>80</v>
      </c>
      <c r="J8" s="7"/>
      <c r="K8" s="2">
        <v>6</v>
      </c>
      <c r="L8" s="56" t="s">
        <v>47</v>
      </c>
      <c r="M8" s="2">
        <v>12</v>
      </c>
      <c r="N8" s="2">
        <v>11</v>
      </c>
      <c r="O8" s="2">
        <f t="shared" si="0"/>
        <v>1</v>
      </c>
      <c r="P8" s="49">
        <v>1</v>
      </c>
      <c r="Q8" s="3"/>
      <c r="R8" s="20"/>
      <c r="S8" s="5" t="str">
        <f>L13</f>
        <v>İST BAĞCILAR</v>
      </c>
      <c r="T8" s="48">
        <v>6</v>
      </c>
      <c r="U8" s="48">
        <v>12</v>
      </c>
      <c r="V8" s="16" t="str">
        <f>L14</f>
        <v>OLİMPİYAT GENÇLİK </v>
      </c>
      <c r="W8" s="20" t="s">
        <v>82</v>
      </c>
      <c r="X8" s="3"/>
      <c r="Y8" s="2">
        <v>6</v>
      </c>
      <c r="Z8" s="56" t="s">
        <v>43</v>
      </c>
      <c r="AA8" s="2">
        <v>19</v>
      </c>
      <c r="AB8" s="2">
        <v>18</v>
      </c>
      <c r="AC8" s="2">
        <f t="shared" si="1"/>
        <v>1</v>
      </c>
      <c r="AD8" s="49">
        <v>1</v>
      </c>
      <c r="AE8" s="3"/>
      <c r="AF8" s="20" t="s">
        <v>81</v>
      </c>
      <c r="AG8" s="5" t="str">
        <f>Z13</f>
        <v>ANKARAGÜCÜ SPOR</v>
      </c>
      <c r="AH8" s="48">
        <v>12</v>
      </c>
      <c r="AI8" s="48">
        <v>6</v>
      </c>
      <c r="AJ8" s="16" t="str">
        <f>Z14</f>
        <v>İST BAĞCILAR</v>
      </c>
      <c r="AK8" s="20"/>
      <c r="AL8" s="3"/>
      <c r="AM8" s="2">
        <v>6</v>
      </c>
      <c r="AN8" s="56" t="s">
        <v>46</v>
      </c>
      <c r="AO8" s="2">
        <v>24</v>
      </c>
      <c r="AP8" s="2">
        <v>25</v>
      </c>
      <c r="AQ8" s="2">
        <f t="shared" si="2"/>
        <v>-1</v>
      </c>
      <c r="AR8" s="49">
        <v>2</v>
      </c>
      <c r="AS8" s="3"/>
      <c r="AT8" s="20" t="s">
        <v>80</v>
      </c>
      <c r="AU8" s="5" t="str">
        <f>AN13</f>
        <v>ESSPOR</v>
      </c>
      <c r="AV8" s="48">
        <v>12</v>
      </c>
      <c r="AW8" s="48">
        <v>6</v>
      </c>
      <c r="AX8" s="60" t="str">
        <f>AN14</f>
        <v>İST BAĞCILAR</v>
      </c>
      <c r="AY8" s="20"/>
      <c r="AZ8" s="3"/>
      <c r="BA8" s="2">
        <v>6</v>
      </c>
      <c r="BB8" s="56" t="s">
        <v>45</v>
      </c>
      <c r="BC8" s="2">
        <v>36</v>
      </c>
      <c r="BD8" s="2">
        <v>32</v>
      </c>
      <c r="BE8" s="2">
        <f t="shared" si="3"/>
        <v>4</v>
      </c>
      <c r="BF8" s="49">
        <v>2</v>
      </c>
      <c r="BG8" s="3"/>
      <c r="BH8" s="20" t="s">
        <v>83</v>
      </c>
      <c r="BI8" s="5" t="str">
        <f>BB13</f>
        <v>SERHAT KARS</v>
      </c>
      <c r="BJ8" s="2">
        <v>12</v>
      </c>
      <c r="BK8" s="2">
        <v>6</v>
      </c>
      <c r="BL8" s="16" t="str">
        <f>BB14</f>
        <v>İST BAĞCILAR</v>
      </c>
      <c r="BM8" s="66"/>
      <c r="BN8" s="3"/>
      <c r="BO8" s="2">
        <v>6</v>
      </c>
      <c r="BP8" s="56" t="s">
        <v>41</v>
      </c>
      <c r="BQ8" s="2">
        <v>44</v>
      </c>
      <c r="BR8" s="2">
        <v>43</v>
      </c>
      <c r="BS8" s="2">
        <f t="shared" si="4"/>
        <v>1</v>
      </c>
      <c r="BT8" s="49">
        <v>2</v>
      </c>
      <c r="BU8" s="25">
        <v>7</v>
      </c>
      <c r="BV8" s="3"/>
      <c r="BW8" s="3"/>
      <c r="BX8" s="3"/>
      <c r="BY8" s="3"/>
      <c r="BZ8" s="3"/>
      <c r="CA8" s="3"/>
      <c r="CB8" s="3"/>
      <c r="CC8" s="3"/>
      <c r="CD8" s="3"/>
      <c r="CE8" s="3"/>
    </row>
    <row r="9" spans="1:83" ht="22.5" customHeight="1">
      <c r="A9" s="2">
        <v>7</v>
      </c>
      <c r="B9" s="56" t="s">
        <v>50</v>
      </c>
      <c r="C9" s="47"/>
      <c r="D9" s="59"/>
      <c r="E9" s="47"/>
      <c r="F9" s="23"/>
      <c r="G9" s="23"/>
      <c r="H9" s="47"/>
      <c r="I9" s="59"/>
      <c r="J9" s="7"/>
      <c r="K9" s="2">
        <v>7</v>
      </c>
      <c r="L9" s="56" t="s">
        <v>41</v>
      </c>
      <c r="M9" s="2">
        <v>11</v>
      </c>
      <c r="N9" s="2">
        <v>12</v>
      </c>
      <c r="O9" s="2">
        <f t="shared" si="0"/>
        <v>-1</v>
      </c>
      <c r="P9" s="49">
        <v>0</v>
      </c>
      <c r="Q9" s="3"/>
      <c r="R9" s="59"/>
      <c r="S9" s="47"/>
      <c r="T9" s="23"/>
      <c r="U9" s="23"/>
      <c r="V9" s="47"/>
      <c r="W9" s="59"/>
      <c r="X9" s="3"/>
      <c r="Y9" s="2">
        <v>7</v>
      </c>
      <c r="Z9" s="56" t="s">
        <v>50</v>
      </c>
      <c r="AA9" s="2">
        <v>19</v>
      </c>
      <c r="AB9" s="2">
        <v>18</v>
      </c>
      <c r="AC9" s="2">
        <f t="shared" si="1"/>
        <v>1</v>
      </c>
      <c r="AD9" s="49">
        <v>1</v>
      </c>
      <c r="AE9" s="3"/>
      <c r="AF9" s="18"/>
      <c r="AG9" s="47"/>
      <c r="AH9" s="23"/>
      <c r="AI9" s="23"/>
      <c r="AJ9" s="47"/>
      <c r="AK9" s="59"/>
      <c r="AL9" s="3"/>
      <c r="AM9" s="2">
        <v>7</v>
      </c>
      <c r="AN9" s="56" t="s">
        <v>41</v>
      </c>
      <c r="AO9" s="2">
        <v>28</v>
      </c>
      <c r="AP9" s="2">
        <v>28</v>
      </c>
      <c r="AQ9" s="2">
        <f t="shared" si="2"/>
        <v>0</v>
      </c>
      <c r="AR9" s="49">
        <v>1</v>
      </c>
      <c r="AS9" s="3"/>
      <c r="AT9" s="18"/>
      <c r="AU9" s="47"/>
      <c r="AV9" s="23"/>
      <c r="AW9" s="23"/>
      <c r="AX9" s="47"/>
      <c r="AY9" s="59"/>
      <c r="AZ9" s="3"/>
      <c r="BA9" s="2">
        <v>7</v>
      </c>
      <c r="BB9" s="56" t="s">
        <v>42</v>
      </c>
      <c r="BC9" s="2">
        <v>40</v>
      </c>
      <c r="BD9" s="2">
        <v>32</v>
      </c>
      <c r="BE9" s="2">
        <f t="shared" si="3"/>
        <v>8</v>
      </c>
      <c r="BF9" s="49">
        <v>2</v>
      </c>
      <c r="BG9" s="3"/>
      <c r="BH9" s="59"/>
      <c r="BI9" s="47"/>
      <c r="BJ9" s="23"/>
      <c r="BK9" s="23"/>
      <c r="BL9" s="47"/>
      <c r="BM9" s="59"/>
      <c r="BN9" s="3"/>
      <c r="BO9" s="2">
        <v>7</v>
      </c>
      <c r="BP9" s="56" t="s">
        <v>45</v>
      </c>
      <c r="BQ9" s="2">
        <v>42</v>
      </c>
      <c r="BR9" s="2">
        <v>44</v>
      </c>
      <c r="BS9" s="2">
        <f t="shared" si="4"/>
        <v>-2</v>
      </c>
      <c r="BT9" s="49">
        <v>2</v>
      </c>
      <c r="BU9" s="25">
        <v>6</v>
      </c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83" ht="22.5" customHeight="1">
      <c r="A10" s="2">
        <v>8</v>
      </c>
      <c r="B10" s="56" t="s">
        <v>44</v>
      </c>
      <c r="C10" s="47"/>
      <c r="D10" s="59"/>
      <c r="E10" s="47"/>
      <c r="F10" s="23"/>
      <c r="G10" s="23"/>
      <c r="H10" s="47"/>
      <c r="I10" s="59"/>
      <c r="J10" s="7"/>
      <c r="K10" s="2">
        <v>8</v>
      </c>
      <c r="L10" s="56" t="s">
        <v>45</v>
      </c>
      <c r="M10" s="2">
        <v>8</v>
      </c>
      <c r="N10" s="2">
        <v>12</v>
      </c>
      <c r="O10" s="2">
        <f t="shared" si="0"/>
        <v>-4</v>
      </c>
      <c r="P10" s="49">
        <v>0</v>
      </c>
      <c r="Q10" s="3"/>
      <c r="R10" s="59"/>
      <c r="S10" s="47"/>
      <c r="T10" s="23"/>
      <c r="U10" s="23"/>
      <c r="V10" s="47"/>
      <c r="W10" s="59"/>
      <c r="X10" s="3"/>
      <c r="Y10" s="2">
        <v>8</v>
      </c>
      <c r="Z10" s="56" t="s">
        <v>42</v>
      </c>
      <c r="AA10" s="2">
        <v>19</v>
      </c>
      <c r="AB10" s="2">
        <v>20</v>
      </c>
      <c r="AC10" s="2">
        <f t="shared" si="1"/>
        <v>-1</v>
      </c>
      <c r="AD10" s="49">
        <v>1</v>
      </c>
      <c r="AE10" s="3"/>
      <c r="AF10" s="18"/>
      <c r="AG10" s="47"/>
      <c r="AH10" s="23"/>
      <c r="AI10" s="23"/>
      <c r="AJ10" s="47"/>
      <c r="AK10" s="59"/>
      <c r="AL10" s="3"/>
      <c r="AM10" s="2">
        <v>8</v>
      </c>
      <c r="AN10" s="56" t="s">
        <v>40</v>
      </c>
      <c r="AO10" s="17">
        <v>18</v>
      </c>
      <c r="AP10" s="17">
        <v>28</v>
      </c>
      <c r="AQ10" s="2">
        <f t="shared" si="2"/>
        <v>-10</v>
      </c>
      <c r="AR10" s="49">
        <v>1</v>
      </c>
      <c r="AS10" s="3"/>
      <c r="AT10" s="18"/>
      <c r="AU10" s="47"/>
      <c r="AV10" s="23"/>
      <c r="AW10" s="23"/>
      <c r="AX10" s="47"/>
      <c r="AY10" s="59"/>
      <c r="AZ10" s="3"/>
      <c r="BA10" s="2">
        <v>8</v>
      </c>
      <c r="BB10" s="56" t="s">
        <v>46</v>
      </c>
      <c r="BC10" s="17">
        <v>28</v>
      </c>
      <c r="BD10" s="17">
        <v>37</v>
      </c>
      <c r="BE10" s="2">
        <f t="shared" si="3"/>
        <v>-9</v>
      </c>
      <c r="BF10" s="49">
        <v>2</v>
      </c>
      <c r="BG10" s="3"/>
      <c r="BH10" s="18"/>
      <c r="BI10" s="47"/>
      <c r="BJ10" s="23"/>
      <c r="BK10" s="23"/>
      <c r="BL10" s="47"/>
      <c r="BM10" s="18"/>
      <c r="BN10" s="3"/>
      <c r="BO10" s="2">
        <v>8</v>
      </c>
      <c r="BP10" s="56" t="s">
        <v>40</v>
      </c>
      <c r="BQ10" s="17">
        <v>33</v>
      </c>
      <c r="BR10" s="17">
        <v>46</v>
      </c>
      <c r="BS10" s="2">
        <f t="shared" si="4"/>
        <v>-13</v>
      </c>
      <c r="BT10" s="49">
        <v>2</v>
      </c>
      <c r="BU10" s="25">
        <v>5</v>
      </c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83" ht="22.5" customHeight="1">
      <c r="A11" s="17">
        <v>9</v>
      </c>
      <c r="B11" s="56" t="s">
        <v>42</v>
      </c>
      <c r="C11" s="47"/>
      <c r="D11" s="59"/>
      <c r="E11" s="47"/>
      <c r="F11" s="23"/>
      <c r="G11" s="23"/>
      <c r="H11" s="47"/>
      <c r="I11" s="59"/>
      <c r="J11" s="7"/>
      <c r="K11" s="17">
        <v>9</v>
      </c>
      <c r="L11" s="56" t="s">
        <v>48</v>
      </c>
      <c r="M11" s="17">
        <v>6</v>
      </c>
      <c r="N11" s="17">
        <v>12</v>
      </c>
      <c r="O11" s="2">
        <f t="shared" si="0"/>
        <v>-6</v>
      </c>
      <c r="P11" s="49">
        <v>0</v>
      </c>
      <c r="Q11" s="3"/>
      <c r="R11" s="59"/>
      <c r="S11" s="47"/>
      <c r="T11" s="23"/>
      <c r="U11" s="23"/>
      <c r="V11" s="47"/>
      <c r="W11" s="59"/>
      <c r="X11" s="3"/>
      <c r="Y11" s="17">
        <v>9</v>
      </c>
      <c r="Z11" s="56" t="s">
        <v>49</v>
      </c>
      <c r="AA11" s="17">
        <v>15</v>
      </c>
      <c r="AB11" s="17">
        <v>18</v>
      </c>
      <c r="AC11" s="2">
        <f t="shared" si="1"/>
        <v>-3</v>
      </c>
      <c r="AD11" s="49">
        <v>1</v>
      </c>
      <c r="AE11" s="3"/>
      <c r="AF11" s="18"/>
      <c r="AG11" s="47"/>
      <c r="AH11" s="23"/>
      <c r="AI11" s="23"/>
      <c r="AJ11" s="47"/>
      <c r="AK11" s="59"/>
      <c r="AL11" s="3"/>
      <c r="AM11" s="17">
        <v>9</v>
      </c>
      <c r="AN11" s="56" t="s">
        <v>45</v>
      </c>
      <c r="AO11" s="2">
        <v>24</v>
      </c>
      <c r="AP11" s="2">
        <v>30</v>
      </c>
      <c r="AQ11" s="2">
        <f t="shared" si="2"/>
        <v>-6</v>
      </c>
      <c r="AR11" s="49">
        <v>1</v>
      </c>
      <c r="AS11" s="3"/>
      <c r="AT11" s="59"/>
      <c r="AU11" s="47"/>
      <c r="AV11" s="23"/>
      <c r="AW11" s="23"/>
      <c r="AX11" s="47"/>
      <c r="AY11" s="59"/>
      <c r="AZ11" s="3"/>
      <c r="BA11" s="17">
        <v>9</v>
      </c>
      <c r="BB11" s="56" t="s">
        <v>48</v>
      </c>
      <c r="BC11" s="2">
        <v>39</v>
      </c>
      <c r="BD11" s="2">
        <v>34</v>
      </c>
      <c r="BE11" s="2">
        <f t="shared" si="3"/>
        <v>5</v>
      </c>
      <c r="BF11" s="49">
        <v>1</v>
      </c>
      <c r="BG11" s="3"/>
      <c r="BH11" s="18"/>
      <c r="BI11" s="47"/>
      <c r="BJ11" s="23"/>
      <c r="BK11" s="23"/>
      <c r="BL11" s="47"/>
      <c r="BM11" s="59"/>
      <c r="BN11" s="3"/>
      <c r="BO11" s="17">
        <v>9</v>
      </c>
      <c r="BP11" s="56" t="s">
        <v>50</v>
      </c>
      <c r="BQ11" s="2">
        <v>33</v>
      </c>
      <c r="BR11" s="2">
        <v>50</v>
      </c>
      <c r="BS11" s="2">
        <f t="shared" si="4"/>
        <v>-17</v>
      </c>
      <c r="BT11" s="49">
        <v>2</v>
      </c>
      <c r="BU11" s="25">
        <v>4</v>
      </c>
      <c r="BV11" s="3"/>
      <c r="BW11" s="3"/>
      <c r="BX11" s="3"/>
      <c r="BY11" s="3"/>
      <c r="BZ11" s="3"/>
      <c r="CA11" s="3"/>
      <c r="CB11" s="3"/>
      <c r="CC11" s="3"/>
      <c r="CD11" s="3"/>
      <c r="CE11" s="3"/>
    </row>
    <row r="12" spans="1:83" ht="22.5" customHeight="1">
      <c r="A12" s="2">
        <v>10</v>
      </c>
      <c r="B12" s="56" t="s">
        <v>45</v>
      </c>
      <c r="C12" s="47"/>
      <c r="D12" s="15"/>
      <c r="E12" s="3"/>
      <c r="F12" s="3"/>
      <c r="G12" s="3"/>
      <c r="H12" s="3"/>
      <c r="I12" s="7"/>
      <c r="J12" s="7"/>
      <c r="K12" s="2">
        <v>10</v>
      </c>
      <c r="L12" s="56" t="s">
        <v>40</v>
      </c>
      <c r="M12" s="2">
        <v>6</v>
      </c>
      <c r="N12" s="2">
        <v>12</v>
      </c>
      <c r="O12" s="2">
        <f t="shared" si="0"/>
        <v>-6</v>
      </c>
      <c r="P12" s="49">
        <v>0</v>
      </c>
      <c r="Q12" s="3"/>
      <c r="R12" s="3"/>
      <c r="S12" s="3"/>
      <c r="T12" s="3"/>
      <c r="U12" s="3"/>
      <c r="V12" s="3"/>
      <c r="W12" s="3"/>
      <c r="X12" s="3"/>
      <c r="Y12" s="2">
        <v>10</v>
      </c>
      <c r="Z12" s="56" t="s">
        <v>48</v>
      </c>
      <c r="AA12" s="2">
        <v>18</v>
      </c>
      <c r="AB12" s="2">
        <v>16</v>
      </c>
      <c r="AC12" s="2">
        <f t="shared" si="1"/>
        <v>2</v>
      </c>
      <c r="AD12" s="49">
        <v>0</v>
      </c>
      <c r="AE12" s="3"/>
      <c r="AF12" s="18"/>
      <c r="AG12" s="3"/>
      <c r="AH12" s="3"/>
      <c r="AI12" s="3"/>
      <c r="AJ12" s="3"/>
      <c r="AK12" s="3"/>
      <c r="AL12" s="3"/>
      <c r="AM12" s="2">
        <v>10</v>
      </c>
      <c r="AN12" s="56" t="s">
        <v>50</v>
      </c>
      <c r="AO12" s="2">
        <v>19</v>
      </c>
      <c r="AP12" s="2">
        <v>30</v>
      </c>
      <c r="AQ12" s="2">
        <f t="shared" si="2"/>
        <v>-11</v>
      </c>
      <c r="AR12" s="49">
        <v>1</v>
      </c>
      <c r="AS12" s="3"/>
      <c r="AT12" s="3"/>
      <c r="AU12" s="3"/>
      <c r="AV12" s="3"/>
      <c r="AW12" s="3"/>
      <c r="AX12" s="3"/>
      <c r="AY12" s="3"/>
      <c r="AZ12" s="3"/>
      <c r="BA12" s="2">
        <v>10</v>
      </c>
      <c r="BB12" s="56" t="s">
        <v>50</v>
      </c>
      <c r="BC12" s="2">
        <v>21</v>
      </c>
      <c r="BD12" s="2">
        <v>42</v>
      </c>
      <c r="BE12" s="2">
        <f t="shared" si="3"/>
        <v>-21</v>
      </c>
      <c r="BF12" s="49">
        <v>1</v>
      </c>
      <c r="BG12" s="3"/>
      <c r="BH12" s="3"/>
      <c r="BI12" s="3"/>
      <c r="BJ12" s="3"/>
      <c r="BK12" s="3"/>
      <c r="BL12" s="3"/>
      <c r="BM12" s="3"/>
      <c r="BN12" s="3"/>
      <c r="BO12" s="2">
        <v>10</v>
      </c>
      <c r="BP12" s="56" t="s">
        <v>46</v>
      </c>
      <c r="BQ12" s="2">
        <v>29</v>
      </c>
      <c r="BR12" s="2">
        <v>49</v>
      </c>
      <c r="BS12" s="2">
        <f t="shared" si="4"/>
        <v>-20</v>
      </c>
      <c r="BT12" s="49">
        <v>2</v>
      </c>
      <c r="BU12" s="25">
        <v>3</v>
      </c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ht="22.5" customHeight="1">
      <c r="A13" s="2">
        <v>11</v>
      </c>
      <c r="B13" s="56" t="s">
        <v>43</v>
      </c>
      <c r="C13" s="47"/>
      <c r="D13" s="15"/>
      <c r="E13" s="3"/>
      <c r="F13" s="3"/>
      <c r="G13" s="3"/>
      <c r="H13" s="3"/>
      <c r="I13" s="7"/>
      <c r="J13" s="7"/>
      <c r="K13" s="2">
        <v>11</v>
      </c>
      <c r="L13" s="56" t="s">
        <v>44</v>
      </c>
      <c r="M13" s="2">
        <v>6</v>
      </c>
      <c r="N13" s="2">
        <v>12</v>
      </c>
      <c r="O13" s="2">
        <f t="shared" si="0"/>
        <v>-6</v>
      </c>
      <c r="P13" s="49">
        <v>0</v>
      </c>
      <c r="Q13" s="3"/>
      <c r="R13" s="3"/>
      <c r="S13" s="3"/>
      <c r="T13" s="3"/>
      <c r="U13" s="3"/>
      <c r="V13" s="3"/>
      <c r="W13" s="3"/>
      <c r="X13" s="3"/>
      <c r="Y13" s="2">
        <v>11</v>
      </c>
      <c r="Z13" s="56" t="s">
        <v>45</v>
      </c>
      <c r="AA13" s="2">
        <v>12</v>
      </c>
      <c r="AB13" s="2">
        <v>24</v>
      </c>
      <c r="AC13" s="2">
        <f t="shared" si="1"/>
        <v>-12</v>
      </c>
      <c r="AD13" s="49">
        <v>0</v>
      </c>
      <c r="AE13" s="3"/>
      <c r="AF13" s="18"/>
      <c r="AG13" s="3"/>
      <c r="AH13" s="3"/>
      <c r="AI13" s="3"/>
      <c r="AJ13" s="3"/>
      <c r="AK13" s="3"/>
      <c r="AL13" s="3"/>
      <c r="AM13" s="2">
        <v>11</v>
      </c>
      <c r="AN13" s="56" t="s">
        <v>48</v>
      </c>
      <c r="AO13" s="2">
        <v>27</v>
      </c>
      <c r="AP13" s="2">
        <v>28</v>
      </c>
      <c r="AQ13" s="2">
        <f t="shared" si="2"/>
        <v>-1</v>
      </c>
      <c r="AR13" s="49">
        <v>0</v>
      </c>
      <c r="AS13" s="3"/>
      <c r="AT13" s="3"/>
      <c r="AU13" s="3"/>
      <c r="AV13" s="3"/>
      <c r="AW13" s="3"/>
      <c r="AX13" s="3"/>
      <c r="AY13" s="3"/>
      <c r="AZ13" s="3"/>
      <c r="BA13" s="2">
        <v>11</v>
      </c>
      <c r="BB13" s="56" t="s">
        <v>40</v>
      </c>
      <c r="BC13" s="2">
        <v>21</v>
      </c>
      <c r="BD13" s="2">
        <v>40</v>
      </c>
      <c r="BE13" s="2">
        <f t="shared" si="3"/>
        <v>-19</v>
      </c>
      <c r="BF13" s="49">
        <v>1</v>
      </c>
      <c r="BG13" s="3"/>
      <c r="BH13" s="3"/>
      <c r="BI13" s="3"/>
      <c r="BJ13" s="3"/>
      <c r="BK13" s="3"/>
      <c r="BL13" s="3"/>
      <c r="BM13" s="3"/>
      <c r="BN13" s="3"/>
      <c r="BO13" s="2">
        <v>11</v>
      </c>
      <c r="BP13" s="56" t="s">
        <v>48</v>
      </c>
      <c r="BQ13" s="2">
        <v>47</v>
      </c>
      <c r="BR13" s="2">
        <v>46</v>
      </c>
      <c r="BS13" s="2">
        <f t="shared" si="4"/>
        <v>1</v>
      </c>
      <c r="BT13" s="49">
        <v>1</v>
      </c>
      <c r="BU13" s="25">
        <v>2</v>
      </c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ht="22.5" customHeight="1">
      <c r="A14" s="17">
        <v>12</v>
      </c>
      <c r="B14" s="56" t="s">
        <v>48</v>
      </c>
      <c r="C14" s="47"/>
      <c r="D14" s="15"/>
      <c r="E14" s="18"/>
      <c r="F14" s="3"/>
      <c r="G14" s="3"/>
      <c r="H14" s="3"/>
      <c r="I14" s="7"/>
      <c r="J14" s="7"/>
      <c r="K14" s="2">
        <v>12</v>
      </c>
      <c r="L14" s="56" t="s">
        <v>49</v>
      </c>
      <c r="M14" s="2">
        <v>3</v>
      </c>
      <c r="N14" s="2">
        <v>12</v>
      </c>
      <c r="O14" s="2">
        <f t="shared" si="0"/>
        <v>-9</v>
      </c>
      <c r="P14" s="49">
        <v>0</v>
      </c>
      <c r="Q14" s="3"/>
      <c r="R14" s="3"/>
      <c r="S14" s="3"/>
      <c r="T14" s="3"/>
      <c r="U14" s="3"/>
      <c r="V14" s="3"/>
      <c r="W14" s="3"/>
      <c r="X14" s="3"/>
      <c r="Y14" s="2">
        <v>12</v>
      </c>
      <c r="Z14" s="56" t="s">
        <v>44</v>
      </c>
      <c r="AA14" s="2">
        <v>12</v>
      </c>
      <c r="AB14" s="2">
        <v>24</v>
      </c>
      <c r="AC14" s="2">
        <f t="shared" si="1"/>
        <v>-12</v>
      </c>
      <c r="AD14" s="49">
        <v>0</v>
      </c>
      <c r="AE14" s="3"/>
      <c r="AF14" s="3"/>
      <c r="AG14" s="3"/>
      <c r="AH14" s="3"/>
      <c r="AI14" s="3"/>
      <c r="AJ14" s="3"/>
      <c r="AK14" s="3"/>
      <c r="AL14" s="3"/>
      <c r="AM14" s="2">
        <v>12</v>
      </c>
      <c r="AN14" s="56" t="s">
        <v>44</v>
      </c>
      <c r="AO14" s="2">
        <v>18</v>
      </c>
      <c r="AP14" s="2">
        <v>36</v>
      </c>
      <c r="AQ14" s="2">
        <f t="shared" si="2"/>
        <v>-18</v>
      </c>
      <c r="AR14" s="49">
        <v>0</v>
      </c>
      <c r="AS14" s="3"/>
      <c r="AT14" s="3"/>
      <c r="AU14" s="3"/>
      <c r="AV14" s="3"/>
      <c r="AW14" s="3"/>
      <c r="AX14" s="3"/>
      <c r="AY14" s="3"/>
      <c r="AZ14" s="3"/>
      <c r="BA14" s="2">
        <v>12</v>
      </c>
      <c r="BB14" s="56" t="s">
        <v>44</v>
      </c>
      <c r="BC14" s="2">
        <v>24</v>
      </c>
      <c r="BD14" s="2">
        <v>48</v>
      </c>
      <c r="BE14" s="2">
        <f t="shared" si="3"/>
        <v>-24</v>
      </c>
      <c r="BF14" s="49">
        <v>0</v>
      </c>
      <c r="BG14" s="3"/>
      <c r="BH14" s="3"/>
      <c r="BI14" s="3"/>
      <c r="BJ14" s="3"/>
      <c r="BK14" s="3"/>
      <c r="BL14" s="3"/>
      <c r="BM14" s="3"/>
      <c r="BN14" s="3"/>
      <c r="BO14" s="2">
        <v>12</v>
      </c>
      <c r="BP14" s="56" t="s">
        <v>44</v>
      </c>
      <c r="BQ14" s="2">
        <v>30</v>
      </c>
      <c r="BR14" s="2">
        <v>60</v>
      </c>
      <c r="BS14" s="2">
        <f t="shared" si="4"/>
        <v>-30</v>
      </c>
      <c r="BT14" s="49">
        <v>0</v>
      </c>
      <c r="BU14" s="25">
        <v>0</v>
      </c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ht="15.75">
      <c r="A15" s="57"/>
      <c r="B15" s="58"/>
      <c r="C15" s="18"/>
      <c r="D15" s="15"/>
      <c r="E15" s="18"/>
      <c r="F15" s="3"/>
      <c r="G15" s="3"/>
      <c r="H15" s="3"/>
      <c r="I15" s="7"/>
      <c r="J15" s="7"/>
      <c r="K15" s="3"/>
      <c r="L15" s="50"/>
      <c r="M15" s="19"/>
      <c r="N15" s="19"/>
      <c r="O15" s="19"/>
      <c r="P15" s="5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ht="15.75">
      <c r="A16" s="18"/>
      <c r="B16" s="18"/>
      <c r="C16" s="18"/>
      <c r="D16" s="3"/>
      <c r="E16" s="3"/>
      <c r="F16" s="3"/>
      <c r="G16" s="3"/>
      <c r="H16" s="3"/>
      <c r="I16" s="3"/>
      <c r="J16" s="3"/>
      <c r="K16" s="3"/>
      <c r="L16" s="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3"/>
      <c r="AA16" s="23"/>
      <c r="AB16" s="23"/>
      <c r="AC16" s="23"/>
      <c r="AD16" s="52"/>
      <c r="AE16" s="3"/>
      <c r="AF16" s="3"/>
      <c r="AG16" s="3"/>
      <c r="AH16" s="3"/>
      <c r="AI16" s="3"/>
      <c r="AJ16" s="3"/>
      <c r="AK16" s="3"/>
      <c r="AL16" s="3"/>
      <c r="AM16" s="3"/>
      <c r="AN16" s="63"/>
      <c r="AO16" s="23"/>
      <c r="AP16" s="23"/>
      <c r="AQ16" s="23"/>
      <c r="AR16" s="52"/>
      <c r="AS16" s="3"/>
      <c r="AT16" s="3"/>
      <c r="AU16" s="3"/>
      <c r="AV16" s="3"/>
      <c r="AW16" s="3"/>
      <c r="AX16" s="3"/>
      <c r="AY16" s="3"/>
      <c r="AZ16" s="3"/>
      <c r="BA16" s="3"/>
      <c r="BB16" s="63"/>
      <c r="BC16" s="23"/>
      <c r="BD16" s="23"/>
      <c r="BE16" s="23"/>
      <c r="BF16" s="5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6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8"/>
      <c r="AA17" s="18"/>
      <c r="AB17" s="18"/>
      <c r="AC17" s="18"/>
      <c r="AD17" s="18"/>
      <c r="AE17" s="3"/>
      <c r="AF17" s="3"/>
      <c r="AG17" s="3"/>
      <c r="AH17" s="3"/>
      <c r="AI17" s="3"/>
      <c r="AJ17" s="3"/>
      <c r="AK17" s="3"/>
      <c r="AL17" s="3"/>
      <c r="AM17" s="3"/>
      <c r="AN17" s="47"/>
      <c r="AO17" s="23"/>
      <c r="AP17" s="23"/>
      <c r="AQ17" s="23"/>
      <c r="AR17" s="52"/>
      <c r="AS17" s="3"/>
      <c r="AT17" s="3"/>
      <c r="AU17" s="3"/>
      <c r="AV17" s="3"/>
      <c r="AW17" s="3"/>
      <c r="AX17" s="3"/>
      <c r="AY17" s="3"/>
      <c r="AZ17" s="3"/>
      <c r="BA17" s="3"/>
      <c r="BB17" s="47"/>
      <c r="BC17" s="23"/>
      <c r="BD17" s="23"/>
      <c r="BE17" s="23"/>
      <c r="BF17" s="5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6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7"/>
      <c r="AA18" s="23"/>
      <c r="AB18" s="23"/>
      <c r="AC18" s="23"/>
      <c r="AD18" s="5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7"/>
      <c r="AA19" s="23"/>
      <c r="AB19" s="23"/>
      <c r="AC19" s="23"/>
      <c r="AD19" s="5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7"/>
      <c r="AA20" s="23"/>
      <c r="AB20" s="23"/>
      <c r="AC20" s="23"/>
      <c r="AD20" s="5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7"/>
      <c r="AA21" s="23"/>
      <c r="AB21" s="23"/>
      <c r="AC21" s="23"/>
      <c r="AD21" s="5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7"/>
      <c r="AA22" s="23"/>
      <c r="AB22" s="23"/>
      <c r="AC22" s="23"/>
      <c r="AD22" s="5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7"/>
      <c r="AA23" s="23"/>
      <c r="AB23" s="23"/>
      <c r="AC23" s="23"/>
      <c r="AD23" s="5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7"/>
      <c r="AA24" s="23"/>
      <c r="AB24" s="23"/>
      <c r="AC24" s="23"/>
      <c r="AD24" s="5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7"/>
      <c r="AA25" s="23"/>
      <c r="AB25" s="23"/>
      <c r="AC25" s="23"/>
      <c r="AD25" s="5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7"/>
      <c r="AA26" s="23"/>
      <c r="AB26" s="23"/>
      <c r="AC26" s="23"/>
      <c r="AD26" s="5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83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1:8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</row>
    <row r="48" spans="1:8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</row>
    <row r="49" spans="1:8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</row>
    <row r="50" spans="1:8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</row>
    <row r="51" spans="1:8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</row>
    <row r="52" spans="1:8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1:8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spans="1:8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</row>
    <row r="55" spans="1:8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</row>
    <row r="56" spans="1:8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</row>
    <row r="57" spans="1:8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1:8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1:8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:8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</row>
    <row r="62" spans="1:8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</row>
    <row r="63" spans="1:8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</row>
    <row r="64" spans="1:8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</row>
    <row r="65" spans="1:8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</row>
    <row r="66" spans="1:8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</row>
    <row r="68" spans="1:8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</row>
    <row r="70" spans="1:8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</row>
    <row r="71" spans="1:8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</row>
    <row r="72" spans="1:8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</row>
    <row r="73" spans="1:8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</row>
    <row r="74" spans="1:8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</row>
    <row r="75" spans="1:8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</row>
    <row r="76" spans="1:8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</row>
    <row r="77" spans="1:8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</row>
    <row r="78" spans="1:8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</row>
    <row r="79" spans="1:8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</row>
    <row r="80" spans="1:8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</row>
    <row r="81" spans="1:8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</row>
    <row r="82" spans="1:8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</row>
  </sheetData>
  <sheetProtection password="CFE5" sheet="1" objects="1" scenarios="1"/>
  <mergeCells count="1">
    <mergeCell ref="A1:B1"/>
  </mergeCells>
  <printOptions/>
  <pageMargins left="1.12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6.00390625" style="4" bestFit="1" customWidth="1"/>
    <col min="2" max="2" width="17.57421875" style="4" bestFit="1" customWidth="1"/>
    <col min="3" max="4" width="7.7109375" style="4" customWidth="1"/>
    <col min="5" max="5" width="7.57421875" style="4" customWidth="1"/>
    <col min="6" max="6" width="8.00390625" style="4" bestFit="1" customWidth="1"/>
    <col min="7" max="9" width="9.00390625" style="4" customWidth="1"/>
    <col min="10" max="10" width="6.7109375" style="4" bestFit="1" customWidth="1"/>
    <col min="11" max="12" width="24.57421875" style="4" bestFit="1" customWidth="1"/>
    <col min="13" max="13" width="3.28125" style="4" customWidth="1"/>
    <col min="14" max="16384" width="9.140625" style="4" customWidth="1"/>
  </cols>
  <sheetData>
    <row r="1" spans="1:13" ht="15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43"/>
      <c r="L1" s="43"/>
      <c r="M1" s="33"/>
    </row>
    <row r="2" spans="1:13" ht="15.75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54" t="s">
        <v>32</v>
      </c>
      <c r="L2" s="54" t="s">
        <v>33</v>
      </c>
      <c r="M2" s="33"/>
    </row>
    <row r="3" spans="1:13" ht="15">
      <c r="A3" s="79" t="s">
        <v>24</v>
      </c>
      <c r="B3" s="80" t="s">
        <v>0</v>
      </c>
      <c r="C3" s="73" t="s">
        <v>25</v>
      </c>
      <c r="D3" s="73" t="s">
        <v>26</v>
      </c>
      <c r="E3" s="82" t="s">
        <v>27</v>
      </c>
      <c r="F3" s="82" t="s">
        <v>28</v>
      </c>
      <c r="G3" s="73" t="s">
        <v>29</v>
      </c>
      <c r="H3" s="73" t="s">
        <v>30</v>
      </c>
      <c r="I3" s="73" t="s">
        <v>31</v>
      </c>
      <c r="J3" s="73" t="s">
        <v>7</v>
      </c>
      <c r="K3" s="71" t="s">
        <v>20</v>
      </c>
      <c r="L3" s="71" t="s">
        <v>20</v>
      </c>
      <c r="M3" s="33"/>
    </row>
    <row r="4" spans="1:13" ht="15">
      <c r="A4" s="74"/>
      <c r="B4" s="81"/>
      <c r="C4" s="74"/>
      <c r="D4" s="74"/>
      <c r="E4" s="83"/>
      <c r="F4" s="83"/>
      <c r="G4" s="74"/>
      <c r="H4" s="74"/>
      <c r="I4" s="74"/>
      <c r="J4" s="74"/>
      <c r="K4" s="72"/>
      <c r="L4" s="72"/>
      <c r="M4" s="33"/>
    </row>
    <row r="5" spans="1:13" ht="15">
      <c r="A5" s="34">
        <v>1</v>
      </c>
      <c r="B5" s="35" t="s">
        <v>43</v>
      </c>
      <c r="C5" s="36">
        <v>36</v>
      </c>
      <c r="D5" s="37">
        <v>16</v>
      </c>
      <c r="E5" s="38">
        <v>36</v>
      </c>
      <c r="F5" s="39">
        <v>11</v>
      </c>
      <c r="G5" s="37">
        <f aca="true" t="shared" si="0" ref="G5:G16">IF(D5&gt;F5,D5,F5)</f>
        <v>16</v>
      </c>
      <c r="H5" s="40">
        <f aca="true" t="shared" si="1" ref="H5:H16">SUM(F5,D5)</f>
        <v>27</v>
      </c>
      <c r="I5" s="36">
        <f aca="true" t="shared" si="2" ref="I5:I16">SUM(E5,C5)</f>
        <v>72</v>
      </c>
      <c r="J5" s="41">
        <v>12</v>
      </c>
      <c r="K5" s="44" t="s">
        <v>67</v>
      </c>
      <c r="L5" s="44" t="s">
        <v>67</v>
      </c>
      <c r="M5" s="33"/>
    </row>
    <row r="6" spans="1:13" ht="15">
      <c r="A6" s="34">
        <v>2</v>
      </c>
      <c r="B6" s="35" t="s">
        <v>41</v>
      </c>
      <c r="C6" s="36">
        <v>38</v>
      </c>
      <c r="D6" s="37">
        <v>16</v>
      </c>
      <c r="E6" s="38">
        <v>37</v>
      </c>
      <c r="F6" s="39">
        <v>7</v>
      </c>
      <c r="G6" s="37">
        <f t="shared" si="0"/>
        <v>16</v>
      </c>
      <c r="H6" s="40">
        <f t="shared" si="1"/>
        <v>23</v>
      </c>
      <c r="I6" s="36">
        <f t="shared" si="2"/>
        <v>75</v>
      </c>
      <c r="J6" s="41">
        <v>11</v>
      </c>
      <c r="K6" s="44" t="s">
        <v>53</v>
      </c>
      <c r="L6" s="44" t="s">
        <v>53</v>
      </c>
      <c r="M6" s="33"/>
    </row>
    <row r="7" spans="1:13" ht="15">
      <c r="A7" s="34">
        <v>3</v>
      </c>
      <c r="B7" s="35" t="s">
        <v>47</v>
      </c>
      <c r="C7" s="36">
        <v>42</v>
      </c>
      <c r="D7" s="37">
        <v>15</v>
      </c>
      <c r="E7" s="38">
        <v>42</v>
      </c>
      <c r="F7" s="39">
        <v>9</v>
      </c>
      <c r="G7" s="37">
        <f t="shared" si="0"/>
        <v>15</v>
      </c>
      <c r="H7" s="40">
        <f t="shared" si="1"/>
        <v>24</v>
      </c>
      <c r="I7" s="36">
        <f t="shared" si="2"/>
        <v>84</v>
      </c>
      <c r="J7" s="41">
        <v>10</v>
      </c>
      <c r="K7" s="44" t="s">
        <v>71</v>
      </c>
      <c r="L7" s="44" t="s">
        <v>71</v>
      </c>
      <c r="M7" s="33"/>
    </row>
    <row r="8" spans="1:13" ht="15">
      <c r="A8" s="34">
        <v>4</v>
      </c>
      <c r="B8" s="35" t="s">
        <v>39</v>
      </c>
      <c r="C8" s="36">
        <v>34</v>
      </c>
      <c r="D8" s="37">
        <v>4</v>
      </c>
      <c r="E8" s="38">
        <v>36</v>
      </c>
      <c r="F8" s="39">
        <v>15</v>
      </c>
      <c r="G8" s="37">
        <f t="shared" si="0"/>
        <v>15</v>
      </c>
      <c r="H8" s="40">
        <f t="shared" si="1"/>
        <v>19</v>
      </c>
      <c r="I8" s="36">
        <f t="shared" si="2"/>
        <v>70</v>
      </c>
      <c r="J8" s="41">
        <v>9</v>
      </c>
      <c r="K8" s="44" t="s">
        <v>69</v>
      </c>
      <c r="L8" s="44" t="s">
        <v>69</v>
      </c>
      <c r="M8" s="33"/>
    </row>
    <row r="9" spans="1:13" ht="15">
      <c r="A9" s="34">
        <v>5</v>
      </c>
      <c r="B9" s="35" t="s">
        <v>46</v>
      </c>
      <c r="C9" s="36">
        <v>38</v>
      </c>
      <c r="D9" s="37">
        <v>11</v>
      </c>
      <c r="E9" s="38">
        <v>38</v>
      </c>
      <c r="F9" s="39">
        <v>14</v>
      </c>
      <c r="G9" s="37">
        <f t="shared" si="0"/>
        <v>14</v>
      </c>
      <c r="H9" s="40">
        <f t="shared" si="1"/>
        <v>25</v>
      </c>
      <c r="I9" s="36">
        <f t="shared" si="2"/>
        <v>76</v>
      </c>
      <c r="J9" s="41">
        <v>8</v>
      </c>
      <c r="K9" s="44" t="s">
        <v>73</v>
      </c>
      <c r="L9" s="44" t="s">
        <v>73</v>
      </c>
      <c r="M9" s="33"/>
    </row>
    <row r="10" spans="1:13" ht="15">
      <c r="A10" s="34">
        <v>6</v>
      </c>
      <c r="B10" s="35" t="s">
        <v>42</v>
      </c>
      <c r="C10" s="36">
        <v>37</v>
      </c>
      <c r="D10" s="37">
        <v>5</v>
      </c>
      <c r="E10" s="38">
        <v>37</v>
      </c>
      <c r="F10" s="39">
        <v>11</v>
      </c>
      <c r="G10" s="37">
        <f t="shared" si="0"/>
        <v>11</v>
      </c>
      <c r="H10" s="40">
        <f t="shared" si="1"/>
        <v>16</v>
      </c>
      <c r="I10" s="36">
        <f t="shared" si="2"/>
        <v>74</v>
      </c>
      <c r="J10" s="41">
        <v>7</v>
      </c>
      <c r="K10" s="44" t="s">
        <v>64</v>
      </c>
      <c r="L10" s="44" t="s">
        <v>64</v>
      </c>
      <c r="M10" s="33"/>
    </row>
    <row r="11" spans="1:13" ht="15">
      <c r="A11" s="34">
        <v>7</v>
      </c>
      <c r="B11" s="35" t="s">
        <v>50</v>
      </c>
      <c r="C11" s="36">
        <v>36</v>
      </c>
      <c r="D11" s="37">
        <v>7</v>
      </c>
      <c r="E11" s="38">
        <v>37</v>
      </c>
      <c r="F11" s="39">
        <v>9</v>
      </c>
      <c r="G11" s="37">
        <f t="shared" si="0"/>
        <v>9</v>
      </c>
      <c r="H11" s="40">
        <f t="shared" si="1"/>
        <v>16</v>
      </c>
      <c r="I11" s="36">
        <f t="shared" si="2"/>
        <v>73</v>
      </c>
      <c r="J11" s="41">
        <v>6</v>
      </c>
      <c r="K11" s="44" t="s">
        <v>56</v>
      </c>
      <c r="L11" s="44" t="s">
        <v>56</v>
      </c>
      <c r="M11" s="33"/>
    </row>
    <row r="12" spans="1:13" ht="15">
      <c r="A12" s="34">
        <v>8</v>
      </c>
      <c r="B12" s="35" t="s">
        <v>40</v>
      </c>
      <c r="C12" s="36">
        <v>39</v>
      </c>
      <c r="D12" s="37">
        <v>4</v>
      </c>
      <c r="E12" s="38">
        <v>36</v>
      </c>
      <c r="F12" s="39">
        <v>3</v>
      </c>
      <c r="G12" s="37">
        <f t="shared" si="0"/>
        <v>4</v>
      </c>
      <c r="H12" s="40">
        <f t="shared" si="1"/>
        <v>7</v>
      </c>
      <c r="I12" s="36">
        <f t="shared" si="2"/>
        <v>75</v>
      </c>
      <c r="J12" s="41">
        <v>5</v>
      </c>
      <c r="K12" s="44" t="s">
        <v>63</v>
      </c>
      <c r="L12" s="44" t="s">
        <v>63</v>
      </c>
      <c r="M12" s="33"/>
    </row>
    <row r="13" spans="1:13" ht="15">
      <c r="A13" s="34">
        <v>9</v>
      </c>
      <c r="B13" s="35" t="s">
        <v>45</v>
      </c>
      <c r="C13" s="36">
        <v>36</v>
      </c>
      <c r="D13" s="37">
        <v>3</v>
      </c>
      <c r="E13" s="38">
        <v>35</v>
      </c>
      <c r="F13" s="39">
        <v>0</v>
      </c>
      <c r="G13" s="37">
        <f t="shared" si="0"/>
        <v>3</v>
      </c>
      <c r="H13" s="40">
        <f t="shared" si="1"/>
        <v>3</v>
      </c>
      <c r="I13" s="36">
        <f t="shared" si="2"/>
        <v>71</v>
      </c>
      <c r="J13" s="41">
        <v>4</v>
      </c>
      <c r="K13" s="44" t="s">
        <v>60</v>
      </c>
      <c r="L13" s="44" t="s">
        <v>60</v>
      </c>
      <c r="M13" s="33"/>
    </row>
    <row r="14" spans="1:13" ht="15">
      <c r="A14" s="34">
        <v>10</v>
      </c>
      <c r="B14" s="35" t="s">
        <v>49</v>
      </c>
      <c r="C14" s="36">
        <v>35</v>
      </c>
      <c r="D14" s="37">
        <v>0</v>
      </c>
      <c r="E14" s="38">
        <v>34</v>
      </c>
      <c r="F14" s="39">
        <v>2</v>
      </c>
      <c r="G14" s="37">
        <f t="shared" si="0"/>
        <v>2</v>
      </c>
      <c r="H14" s="40">
        <f t="shared" si="1"/>
        <v>2</v>
      </c>
      <c r="I14" s="36">
        <f t="shared" si="2"/>
        <v>69</v>
      </c>
      <c r="J14" s="41">
        <v>3</v>
      </c>
      <c r="K14" s="44" t="s">
        <v>59</v>
      </c>
      <c r="L14" s="44" t="s">
        <v>59</v>
      </c>
      <c r="M14" s="33"/>
    </row>
    <row r="15" spans="1:13" ht="15">
      <c r="A15" s="34">
        <v>11</v>
      </c>
      <c r="B15" s="35" t="s">
        <v>44</v>
      </c>
      <c r="C15" s="36">
        <v>34</v>
      </c>
      <c r="D15" s="37">
        <v>2</v>
      </c>
      <c r="E15" s="38">
        <v>0</v>
      </c>
      <c r="F15" s="39">
        <v>0</v>
      </c>
      <c r="G15" s="37">
        <f t="shared" si="0"/>
        <v>2</v>
      </c>
      <c r="H15" s="40">
        <f t="shared" si="1"/>
        <v>2</v>
      </c>
      <c r="I15" s="36">
        <f t="shared" si="2"/>
        <v>34</v>
      </c>
      <c r="J15" s="41">
        <v>2</v>
      </c>
      <c r="K15" s="44" t="s">
        <v>55</v>
      </c>
      <c r="L15" s="44" t="s">
        <v>55</v>
      </c>
      <c r="M15" s="33"/>
    </row>
    <row r="16" spans="1:13" ht="15">
      <c r="A16" s="34">
        <v>12</v>
      </c>
      <c r="B16" s="35" t="s">
        <v>48</v>
      </c>
      <c r="C16" s="36">
        <v>36</v>
      </c>
      <c r="D16" s="37">
        <v>0</v>
      </c>
      <c r="E16" s="38">
        <v>36</v>
      </c>
      <c r="F16" s="39">
        <v>1</v>
      </c>
      <c r="G16" s="37">
        <f t="shared" si="0"/>
        <v>1</v>
      </c>
      <c r="H16" s="40">
        <f t="shared" si="1"/>
        <v>1</v>
      </c>
      <c r="I16" s="36">
        <f t="shared" si="2"/>
        <v>72</v>
      </c>
      <c r="J16" s="41">
        <v>1</v>
      </c>
      <c r="K16" s="44" t="s">
        <v>85</v>
      </c>
      <c r="L16" s="44" t="s">
        <v>85</v>
      </c>
      <c r="M16" s="33"/>
    </row>
    <row r="17" spans="1:13" ht="15">
      <c r="A17" s="42"/>
      <c r="B17" s="42"/>
      <c r="C17" s="42"/>
      <c r="D17" s="42"/>
      <c r="E17" s="75" t="s">
        <v>35</v>
      </c>
      <c r="F17" s="75"/>
      <c r="G17" s="76"/>
      <c r="H17" s="42"/>
      <c r="I17" s="42"/>
      <c r="J17" s="42"/>
      <c r="K17" s="33"/>
      <c r="L17" s="33"/>
      <c r="M17" s="33"/>
    </row>
    <row r="18" spans="1:13" ht="15">
      <c r="A18" s="42"/>
      <c r="B18" s="42"/>
      <c r="C18" s="42"/>
      <c r="D18" s="42"/>
      <c r="E18" s="77"/>
      <c r="F18" s="77"/>
      <c r="G18" s="77"/>
      <c r="H18" s="42"/>
      <c r="I18" s="42"/>
      <c r="J18" s="42"/>
      <c r="K18" s="33"/>
      <c r="L18" s="33"/>
      <c r="M18" s="33"/>
    </row>
  </sheetData>
  <sheetProtection password="CF25" sheet="1" objects="1" scenarios="1"/>
  <mergeCells count="14">
    <mergeCell ref="K3:K4"/>
    <mergeCell ref="L3:L4"/>
    <mergeCell ref="J3:J4"/>
    <mergeCell ref="E17:G18"/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6.00390625" style="4" bestFit="1" customWidth="1"/>
    <col min="2" max="2" width="17.57421875" style="4" bestFit="1" customWidth="1"/>
    <col min="3" max="4" width="7.7109375" style="4" customWidth="1"/>
    <col min="5" max="5" width="7.57421875" style="4" customWidth="1"/>
    <col min="6" max="6" width="8.00390625" style="4" bestFit="1" customWidth="1"/>
    <col min="7" max="9" width="9.00390625" style="4" customWidth="1"/>
    <col min="10" max="10" width="6.7109375" style="4" bestFit="1" customWidth="1"/>
    <col min="11" max="12" width="22.00390625" style="4" bestFit="1" customWidth="1"/>
    <col min="13" max="13" width="3.28125" style="4" customWidth="1"/>
    <col min="14" max="16384" width="9.140625" style="4" customWidth="1"/>
  </cols>
  <sheetData>
    <row r="1" spans="1:13" ht="15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43"/>
      <c r="L1" s="43"/>
      <c r="M1" s="33"/>
    </row>
    <row r="2" spans="1:13" ht="15.75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62" t="s">
        <v>32</v>
      </c>
      <c r="L2" s="62" t="s">
        <v>33</v>
      </c>
      <c r="M2" s="33"/>
    </row>
    <row r="3" spans="1:13" ht="15">
      <c r="A3" s="79" t="s">
        <v>24</v>
      </c>
      <c r="B3" s="80" t="s">
        <v>0</v>
      </c>
      <c r="C3" s="73" t="s">
        <v>25</v>
      </c>
      <c r="D3" s="73" t="s">
        <v>26</v>
      </c>
      <c r="E3" s="82" t="s">
        <v>27</v>
      </c>
      <c r="F3" s="82" t="s">
        <v>28</v>
      </c>
      <c r="G3" s="73" t="s">
        <v>29</v>
      </c>
      <c r="H3" s="73" t="s">
        <v>30</v>
      </c>
      <c r="I3" s="73" t="s">
        <v>31</v>
      </c>
      <c r="J3" s="73" t="s">
        <v>7</v>
      </c>
      <c r="K3" s="84" t="s">
        <v>34</v>
      </c>
      <c r="L3" s="84" t="s">
        <v>34</v>
      </c>
      <c r="M3" s="33"/>
    </row>
    <row r="4" spans="1:13" ht="15">
      <c r="A4" s="74"/>
      <c r="B4" s="81"/>
      <c r="C4" s="74"/>
      <c r="D4" s="74"/>
      <c r="E4" s="83"/>
      <c r="F4" s="83"/>
      <c r="G4" s="74"/>
      <c r="H4" s="74"/>
      <c r="I4" s="74"/>
      <c r="J4" s="74"/>
      <c r="K4" s="85"/>
      <c r="L4" s="85"/>
      <c r="M4" s="33"/>
    </row>
    <row r="5" spans="1:13" ht="15">
      <c r="A5" s="34">
        <v>1</v>
      </c>
      <c r="B5" s="35" t="s">
        <v>42</v>
      </c>
      <c r="C5" s="36">
        <v>44</v>
      </c>
      <c r="D5" s="37">
        <v>23</v>
      </c>
      <c r="E5" s="38">
        <v>43</v>
      </c>
      <c r="F5" s="39">
        <v>27</v>
      </c>
      <c r="G5" s="37">
        <f aca="true" t="shared" si="0" ref="G5:G16">IF(D5&gt;F5,D5,F5)</f>
        <v>27</v>
      </c>
      <c r="H5" s="40">
        <f aca="true" t="shared" si="1" ref="H5:H16">SUM(F5,D5)</f>
        <v>50</v>
      </c>
      <c r="I5" s="36">
        <f aca="true" t="shared" si="2" ref="I5:I16">SUM(E5,C5)</f>
        <v>87</v>
      </c>
      <c r="J5" s="41">
        <v>12</v>
      </c>
      <c r="K5" s="44" t="s">
        <v>65</v>
      </c>
      <c r="L5" s="44" t="s">
        <v>65</v>
      </c>
      <c r="M5" s="33"/>
    </row>
    <row r="6" spans="1:13" ht="15">
      <c r="A6" s="34">
        <v>2</v>
      </c>
      <c r="B6" s="35" t="s">
        <v>47</v>
      </c>
      <c r="C6" s="36">
        <v>43</v>
      </c>
      <c r="D6" s="37">
        <v>24</v>
      </c>
      <c r="E6" s="38">
        <v>43</v>
      </c>
      <c r="F6" s="39">
        <v>15</v>
      </c>
      <c r="G6" s="37">
        <f t="shared" si="0"/>
        <v>24</v>
      </c>
      <c r="H6" s="40">
        <f t="shared" si="1"/>
        <v>39</v>
      </c>
      <c r="I6" s="36">
        <f t="shared" si="2"/>
        <v>86</v>
      </c>
      <c r="J6" s="41">
        <v>11</v>
      </c>
      <c r="K6" s="44" t="s">
        <v>70</v>
      </c>
      <c r="L6" s="44" t="s">
        <v>70</v>
      </c>
      <c r="M6" s="33"/>
    </row>
    <row r="7" spans="1:13" ht="15">
      <c r="A7" s="34">
        <v>3</v>
      </c>
      <c r="B7" s="35" t="s">
        <v>39</v>
      </c>
      <c r="C7" s="36">
        <v>40</v>
      </c>
      <c r="D7" s="37">
        <v>18</v>
      </c>
      <c r="E7" s="38">
        <v>42</v>
      </c>
      <c r="F7" s="39">
        <v>20</v>
      </c>
      <c r="G7" s="37">
        <f t="shared" si="0"/>
        <v>20</v>
      </c>
      <c r="H7" s="40">
        <f t="shared" si="1"/>
        <v>38</v>
      </c>
      <c r="I7" s="36">
        <f t="shared" si="2"/>
        <v>82</v>
      </c>
      <c r="J7" s="41">
        <v>10</v>
      </c>
      <c r="K7" s="44" t="s">
        <v>68</v>
      </c>
      <c r="L7" s="44" t="s">
        <v>68</v>
      </c>
      <c r="M7" s="33"/>
    </row>
    <row r="8" spans="1:13" ht="15">
      <c r="A8" s="34">
        <v>4</v>
      </c>
      <c r="B8" s="35" t="s">
        <v>41</v>
      </c>
      <c r="C8" s="36">
        <v>38</v>
      </c>
      <c r="D8" s="37">
        <v>14</v>
      </c>
      <c r="E8" s="38">
        <v>39</v>
      </c>
      <c r="F8" s="39">
        <v>20</v>
      </c>
      <c r="G8" s="37">
        <f t="shared" si="0"/>
        <v>20</v>
      </c>
      <c r="H8" s="40">
        <f t="shared" si="1"/>
        <v>34</v>
      </c>
      <c r="I8" s="36">
        <f t="shared" si="2"/>
        <v>77</v>
      </c>
      <c r="J8" s="41">
        <v>9</v>
      </c>
      <c r="K8" s="44" t="s">
        <v>52</v>
      </c>
      <c r="L8" s="44" t="s">
        <v>52</v>
      </c>
      <c r="M8" s="33"/>
    </row>
    <row r="9" spans="1:13" ht="15">
      <c r="A9" s="34">
        <v>5</v>
      </c>
      <c r="B9" s="35" t="s">
        <v>49</v>
      </c>
      <c r="C9" s="36">
        <v>39</v>
      </c>
      <c r="D9" s="37">
        <v>18</v>
      </c>
      <c r="E9" s="38">
        <v>38</v>
      </c>
      <c r="F9" s="39">
        <v>10</v>
      </c>
      <c r="G9" s="37">
        <f t="shared" si="0"/>
        <v>18</v>
      </c>
      <c r="H9" s="40">
        <f t="shared" si="1"/>
        <v>28</v>
      </c>
      <c r="I9" s="36">
        <f t="shared" si="2"/>
        <v>77</v>
      </c>
      <c r="J9" s="41">
        <v>8</v>
      </c>
      <c r="K9" s="44" t="s">
        <v>58</v>
      </c>
      <c r="L9" s="44" t="s">
        <v>58</v>
      </c>
      <c r="M9" s="33"/>
    </row>
    <row r="10" spans="1:13" ht="15">
      <c r="A10" s="34">
        <v>6</v>
      </c>
      <c r="B10" s="35" t="s">
        <v>48</v>
      </c>
      <c r="C10" s="36">
        <v>41</v>
      </c>
      <c r="D10" s="37">
        <v>14</v>
      </c>
      <c r="E10" s="38">
        <v>40</v>
      </c>
      <c r="F10" s="39">
        <v>12</v>
      </c>
      <c r="G10" s="37">
        <f t="shared" si="0"/>
        <v>14</v>
      </c>
      <c r="H10" s="40">
        <f t="shared" si="1"/>
        <v>26</v>
      </c>
      <c r="I10" s="36">
        <f t="shared" si="2"/>
        <v>81</v>
      </c>
      <c r="J10" s="41">
        <v>7</v>
      </c>
      <c r="K10" s="44" t="s">
        <v>51</v>
      </c>
      <c r="L10" s="44" t="s">
        <v>51</v>
      </c>
      <c r="M10" s="33"/>
    </row>
    <row r="11" spans="1:13" ht="15">
      <c r="A11" s="34">
        <v>7</v>
      </c>
      <c r="B11" s="35" t="s">
        <v>40</v>
      </c>
      <c r="C11" s="36">
        <v>38</v>
      </c>
      <c r="D11" s="37">
        <v>13</v>
      </c>
      <c r="E11" s="38">
        <v>40</v>
      </c>
      <c r="F11" s="39">
        <v>11</v>
      </c>
      <c r="G11" s="37">
        <f t="shared" si="0"/>
        <v>13</v>
      </c>
      <c r="H11" s="40">
        <f t="shared" si="1"/>
        <v>24</v>
      </c>
      <c r="I11" s="36">
        <f t="shared" si="2"/>
        <v>78</v>
      </c>
      <c r="J11" s="41">
        <v>6</v>
      </c>
      <c r="K11" s="44" t="s">
        <v>62</v>
      </c>
      <c r="L11" s="44" t="s">
        <v>62</v>
      </c>
      <c r="M11" s="33"/>
    </row>
    <row r="12" spans="1:13" ht="15">
      <c r="A12" s="34">
        <v>8</v>
      </c>
      <c r="B12" s="35" t="s">
        <v>45</v>
      </c>
      <c r="C12" s="36">
        <v>40</v>
      </c>
      <c r="D12" s="37">
        <v>9</v>
      </c>
      <c r="E12" s="38">
        <v>39</v>
      </c>
      <c r="F12" s="39">
        <v>13</v>
      </c>
      <c r="G12" s="37">
        <f t="shared" si="0"/>
        <v>13</v>
      </c>
      <c r="H12" s="40">
        <f t="shared" si="1"/>
        <v>22</v>
      </c>
      <c r="I12" s="36">
        <f t="shared" si="2"/>
        <v>79</v>
      </c>
      <c r="J12" s="41">
        <v>5</v>
      </c>
      <c r="K12" s="44" t="s">
        <v>61</v>
      </c>
      <c r="L12" s="44" t="s">
        <v>61</v>
      </c>
      <c r="M12" s="33"/>
    </row>
    <row r="13" spans="1:13" ht="15">
      <c r="A13" s="34">
        <v>9</v>
      </c>
      <c r="B13" s="35" t="s">
        <v>50</v>
      </c>
      <c r="C13" s="36">
        <v>38</v>
      </c>
      <c r="D13" s="37">
        <v>12</v>
      </c>
      <c r="E13" s="38">
        <v>34</v>
      </c>
      <c r="F13" s="39">
        <v>6</v>
      </c>
      <c r="G13" s="37">
        <f t="shared" si="0"/>
        <v>12</v>
      </c>
      <c r="H13" s="40">
        <f t="shared" si="1"/>
        <v>18</v>
      </c>
      <c r="I13" s="36">
        <f t="shared" si="2"/>
        <v>72</v>
      </c>
      <c r="J13" s="41">
        <v>4</v>
      </c>
      <c r="K13" s="44" t="s">
        <v>57</v>
      </c>
      <c r="L13" s="44" t="s">
        <v>57</v>
      </c>
      <c r="M13" s="33"/>
    </row>
    <row r="14" spans="1:13" ht="15">
      <c r="A14" s="34">
        <v>10</v>
      </c>
      <c r="B14" s="35" t="s">
        <v>43</v>
      </c>
      <c r="C14" s="36">
        <v>42</v>
      </c>
      <c r="D14" s="37">
        <v>8</v>
      </c>
      <c r="E14" s="38">
        <v>41</v>
      </c>
      <c r="F14" s="39">
        <v>10</v>
      </c>
      <c r="G14" s="37">
        <f t="shared" si="0"/>
        <v>10</v>
      </c>
      <c r="H14" s="40">
        <f t="shared" si="1"/>
        <v>18</v>
      </c>
      <c r="I14" s="36">
        <f t="shared" si="2"/>
        <v>83</v>
      </c>
      <c r="J14" s="41">
        <v>3</v>
      </c>
      <c r="K14" s="44" t="s">
        <v>66</v>
      </c>
      <c r="L14" s="44" t="s">
        <v>66</v>
      </c>
      <c r="M14" s="33"/>
    </row>
    <row r="15" spans="1:13" ht="15">
      <c r="A15" s="34">
        <v>11</v>
      </c>
      <c r="B15" s="35" t="s">
        <v>46</v>
      </c>
      <c r="C15" s="36">
        <v>32</v>
      </c>
      <c r="D15" s="37">
        <v>4</v>
      </c>
      <c r="E15" s="38">
        <v>33</v>
      </c>
      <c r="F15" s="39">
        <v>7</v>
      </c>
      <c r="G15" s="37">
        <f t="shared" si="0"/>
        <v>7</v>
      </c>
      <c r="H15" s="40">
        <f t="shared" si="1"/>
        <v>11</v>
      </c>
      <c r="I15" s="36">
        <f t="shared" si="2"/>
        <v>65</v>
      </c>
      <c r="J15" s="41">
        <v>2</v>
      </c>
      <c r="K15" s="44" t="s">
        <v>72</v>
      </c>
      <c r="L15" s="44" t="s">
        <v>72</v>
      </c>
      <c r="M15" s="33"/>
    </row>
    <row r="16" spans="1:13" ht="15">
      <c r="A16" s="34">
        <v>12</v>
      </c>
      <c r="B16" s="35" t="s">
        <v>44</v>
      </c>
      <c r="C16" s="36">
        <v>43</v>
      </c>
      <c r="D16" s="37">
        <v>6</v>
      </c>
      <c r="E16" s="38">
        <v>0</v>
      </c>
      <c r="F16" s="39">
        <v>0</v>
      </c>
      <c r="G16" s="37">
        <f t="shared" si="0"/>
        <v>6</v>
      </c>
      <c r="H16" s="40">
        <f t="shared" si="1"/>
        <v>6</v>
      </c>
      <c r="I16" s="36">
        <f t="shared" si="2"/>
        <v>43</v>
      </c>
      <c r="J16" s="41">
        <v>1</v>
      </c>
      <c r="K16" s="44" t="s">
        <v>54</v>
      </c>
      <c r="L16" s="44" t="s">
        <v>54</v>
      </c>
      <c r="M16" s="33"/>
    </row>
    <row r="17" spans="1:13" ht="14.25" customHeight="1">
      <c r="A17" s="42"/>
      <c r="B17" s="42"/>
      <c r="C17" s="42"/>
      <c r="D17" s="42"/>
      <c r="E17" s="75" t="s">
        <v>35</v>
      </c>
      <c r="F17" s="75"/>
      <c r="G17" s="76"/>
      <c r="H17" s="42"/>
      <c r="I17" s="42"/>
      <c r="J17" s="42"/>
      <c r="K17" s="33"/>
      <c r="L17" s="33"/>
      <c r="M17" s="33"/>
    </row>
    <row r="18" spans="1:13" ht="15">
      <c r="A18" s="42"/>
      <c r="B18" s="42"/>
      <c r="C18" s="42"/>
      <c r="D18" s="42"/>
      <c r="E18" s="77"/>
      <c r="F18" s="77"/>
      <c r="G18" s="77"/>
      <c r="H18" s="42"/>
      <c r="I18" s="42"/>
      <c r="J18" s="42"/>
      <c r="K18" s="33"/>
      <c r="L18" s="33"/>
      <c r="M18" s="33"/>
    </row>
  </sheetData>
  <sheetProtection password="CF25" sheet="1" objects="1" scenarios="1"/>
  <mergeCells count="14">
    <mergeCell ref="K3:K4"/>
    <mergeCell ref="L3:L4"/>
    <mergeCell ref="J3:J4"/>
    <mergeCell ref="E17:G18"/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00390625" style="4" bestFit="1" customWidth="1"/>
    <col min="2" max="2" width="17.57421875" style="4" bestFit="1" customWidth="1"/>
    <col min="3" max="3" width="9.421875" style="4" customWidth="1"/>
    <col min="4" max="4" width="9.28125" style="4" customWidth="1"/>
    <col min="5" max="16384" width="9.140625" style="4" customWidth="1"/>
  </cols>
  <sheetData>
    <row r="1" spans="1:8" ht="15" customHeight="1">
      <c r="A1" s="78" t="s">
        <v>88</v>
      </c>
      <c r="B1" s="78"/>
      <c r="C1" s="78"/>
      <c r="D1" s="78"/>
      <c r="E1" s="78"/>
      <c r="F1" s="78"/>
      <c r="G1" s="33"/>
      <c r="H1" s="33"/>
    </row>
    <row r="2" spans="1:8" ht="15.75" customHeight="1" thickBot="1">
      <c r="A2" s="78"/>
      <c r="B2" s="78"/>
      <c r="C2" s="78"/>
      <c r="D2" s="78"/>
      <c r="E2" s="78"/>
      <c r="F2" s="78"/>
      <c r="G2" s="33"/>
      <c r="H2" s="33"/>
    </row>
    <row r="3" spans="1:8" ht="15" customHeight="1">
      <c r="A3" s="79" t="s">
        <v>24</v>
      </c>
      <c r="B3" s="80" t="s">
        <v>0</v>
      </c>
      <c r="C3" s="73" t="s">
        <v>89</v>
      </c>
      <c r="D3" s="73" t="s">
        <v>90</v>
      </c>
      <c r="E3" s="86" t="s">
        <v>91</v>
      </c>
      <c r="F3" s="88" t="s">
        <v>92</v>
      </c>
      <c r="G3" s="33"/>
      <c r="H3" s="33"/>
    </row>
    <row r="4" spans="1:8" ht="15">
      <c r="A4" s="74"/>
      <c r="B4" s="81"/>
      <c r="C4" s="74"/>
      <c r="D4" s="74"/>
      <c r="E4" s="87"/>
      <c r="F4" s="89"/>
      <c r="G4" s="33"/>
      <c r="H4" s="33"/>
    </row>
    <row r="5" spans="1:8" ht="15">
      <c r="A5" s="34">
        <v>1</v>
      </c>
      <c r="B5" s="35" t="s">
        <v>47</v>
      </c>
      <c r="C5" s="41">
        <v>10</v>
      </c>
      <c r="D5" s="41">
        <v>11</v>
      </c>
      <c r="E5" s="67">
        <f aca="true" t="shared" si="0" ref="E5:E16">SUM(C5,D5)</f>
        <v>21</v>
      </c>
      <c r="F5" s="68">
        <v>12</v>
      </c>
      <c r="G5" s="33"/>
      <c r="H5" s="33"/>
    </row>
    <row r="6" spans="1:8" ht="15">
      <c r="A6" s="34">
        <v>2</v>
      </c>
      <c r="B6" s="35" t="s">
        <v>41</v>
      </c>
      <c r="C6" s="41">
        <v>11</v>
      </c>
      <c r="D6" s="41">
        <v>9</v>
      </c>
      <c r="E6" s="67">
        <f t="shared" si="0"/>
        <v>20</v>
      </c>
      <c r="F6" s="68">
        <v>11</v>
      </c>
      <c r="G6" s="33"/>
      <c r="H6" s="33"/>
    </row>
    <row r="7" spans="1:8" ht="15">
      <c r="A7" s="34">
        <v>3</v>
      </c>
      <c r="B7" s="35" t="s">
        <v>42</v>
      </c>
      <c r="C7" s="41">
        <v>7</v>
      </c>
      <c r="D7" s="41">
        <v>12</v>
      </c>
      <c r="E7" s="67">
        <f t="shared" si="0"/>
        <v>19</v>
      </c>
      <c r="F7" s="68">
        <v>10</v>
      </c>
      <c r="G7" s="33"/>
      <c r="H7" s="33"/>
    </row>
    <row r="8" spans="1:8" ht="15">
      <c r="A8" s="34">
        <v>4</v>
      </c>
      <c r="B8" s="35" t="s">
        <v>39</v>
      </c>
      <c r="C8" s="41">
        <v>9</v>
      </c>
      <c r="D8" s="41">
        <v>10</v>
      </c>
      <c r="E8" s="67">
        <f t="shared" si="0"/>
        <v>19</v>
      </c>
      <c r="F8" s="68">
        <v>9</v>
      </c>
      <c r="G8" s="33"/>
      <c r="H8" s="33"/>
    </row>
    <row r="9" spans="1:8" ht="15">
      <c r="A9" s="34">
        <v>5</v>
      </c>
      <c r="B9" s="35" t="s">
        <v>43</v>
      </c>
      <c r="C9" s="41">
        <v>12</v>
      </c>
      <c r="D9" s="41">
        <v>3</v>
      </c>
      <c r="E9" s="67">
        <f t="shared" si="0"/>
        <v>15</v>
      </c>
      <c r="F9" s="68">
        <v>8</v>
      </c>
      <c r="G9" s="33"/>
      <c r="H9" s="33"/>
    </row>
    <row r="10" spans="1:8" ht="15">
      <c r="A10" s="34">
        <v>6</v>
      </c>
      <c r="B10" s="35" t="s">
        <v>49</v>
      </c>
      <c r="C10" s="41">
        <v>3</v>
      </c>
      <c r="D10" s="41">
        <v>8</v>
      </c>
      <c r="E10" s="67">
        <f t="shared" si="0"/>
        <v>11</v>
      </c>
      <c r="F10" s="68">
        <v>7</v>
      </c>
      <c r="G10" s="33"/>
      <c r="H10" s="33"/>
    </row>
    <row r="11" spans="1:8" ht="15">
      <c r="A11" s="34">
        <v>7</v>
      </c>
      <c r="B11" s="35" t="s">
        <v>40</v>
      </c>
      <c r="C11" s="41">
        <v>5</v>
      </c>
      <c r="D11" s="41">
        <v>6</v>
      </c>
      <c r="E11" s="67">
        <f t="shared" si="0"/>
        <v>11</v>
      </c>
      <c r="F11" s="68">
        <v>6</v>
      </c>
      <c r="G11" s="33"/>
      <c r="H11" s="33"/>
    </row>
    <row r="12" spans="1:8" ht="15">
      <c r="A12" s="34">
        <v>8</v>
      </c>
      <c r="B12" s="35" t="s">
        <v>46</v>
      </c>
      <c r="C12" s="41">
        <v>8</v>
      </c>
      <c r="D12" s="41">
        <v>2</v>
      </c>
      <c r="E12" s="67">
        <f t="shared" si="0"/>
        <v>10</v>
      </c>
      <c r="F12" s="68">
        <v>5</v>
      </c>
      <c r="G12" s="33"/>
      <c r="H12" s="33"/>
    </row>
    <row r="13" spans="1:8" ht="15">
      <c r="A13" s="34">
        <v>9</v>
      </c>
      <c r="B13" s="35" t="s">
        <v>50</v>
      </c>
      <c r="C13" s="41">
        <v>6</v>
      </c>
      <c r="D13" s="41">
        <v>4</v>
      </c>
      <c r="E13" s="67">
        <f t="shared" si="0"/>
        <v>10</v>
      </c>
      <c r="F13" s="68">
        <v>4</v>
      </c>
      <c r="G13" s="33"/>
      <c r="H13" s="33"/>
    </row>
    <row r="14" spans="1:8" ht="15">
      <c r="A14" s="34">
        <v>10</v>
      </c>
      <c r="B14" s="35" t="s">
        <v>45</v>
      </c>
      <c r="C14" s="41">
        <v>4</v>
      </c>
      <c r="D14" s="41">
        <v>5</v>
      </c>
      <c r="E14" s="67">
        <f t="shared" si="0"/>
        <v>9</v>
      </c>
      <c r="F14" s="68">
        <v>3</v>
      </c>
      <c r="G14" s="33"/>
      <c r="H14" s="33"/>
    </row>
    <row r="15" spans="1:8" ht="15">
      <c r="A15" s="34">
        <v>11</v>
      </c>
      <c r="B15" s="35" t="s">
        <v>48</v>
      </c>
      <c r="C15" s="41">
        <v>1</v>
      </c>
      <c r="D15" s="41">
        <v>7</v>
      </c>
      <c r="E15" s="67">
        <f t="shared" si="0"/>
        <v>8</v>
      </c>
      <c r="F15" s="68">
        <v>2</v>
      </c>
      <c r="G15" s="33"/>
      <c r="H15" s="33"/>
    </row>
    <row r="16" spans="1:8" ht="15">
      <c r="A16" s="34">
        <v>12</v>
      </c>
      <c r="B16" s="35" t="s">
        <v>44</v>
      </c>
      <c r="C16" s="41">
        <v>2</v>
      </c>
      <c r="D16" s="41">
        <v>1</v>
      </c>
      <c r="E16" s="67">
        <f t="shared" si="0"/>
        <v>3</v>
      </c>
      <c r="F16" s="68">
        <v>1</v>
      </c>
      <c r="G16" s="33"/>
      <c r="H16" s="33"/>
    </row>
    <row r="17" spans="1:8" ht="15" customHeight="1">
      <c r="A17" s="42"/>
      <c r="B17" s="42"/>
      <c r="C17" s="33"/>
      <c r="D17" s="33"/>
      <c r="E17" s="33"/>
      <c r="F17" s="33"/>
      <c r="G17" s="33"/>
      <c r="H17" s="33"/>
    </row>
    <row r="18" spans="1:8" ht="15">
      <c r="A18" s="42"/>
      <c r="B18" s="42"/>
      <c r="C18" s="33"/>
      <c r="D18" s="33"/>
      <c r="E18" s="33"/>
      <c r="F18" s="33"/>
      <c r="G18" s="33"/>
      <c r="H18" s="33"/>
    </row>
  </sheetData>
  <sheetProtection/>
  <mergeCells count="7">
    <mergeCell ref="A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9.140625" style="4" customWidth="1"/>
    <col min="2" max="2" width="6.00390625" style="4" bestFit="1" customWidth="1"/>
    <col min="3" max="3" width="21.57421875" style="4" bestFit="1" customWidth="1"/>
    <col min="4" max="5" width="7.7109375" style="4" customWidth="1"/>
    <col min="6" max="6" width="9.00390625" style="4" customWidth="1"/>
    <col min="7" max="16384" width="9.140625" style="4" customWidth="1"/>
  </cols>
  <sheetData>
    <row r="1" spans="1:8" ht="15">
      <c r="A1" s="33"/>
      <c r="B1" s="78" t="s">
        <v>86</v>
      </c>
      <c r="C1" s="78"/>
      <c r="D1" s="78"/>
      <c r="E1" s="78"/>
      <c r="F1" s="78"/>
      <c r="G1" s="33"/>
      <c r="H1" s="33"/>
    </row>
    <row r="2" spans="1:8" ht="15.75" thickBot="1">
      <c r="A2" s="33"/>
      <c r="B2" s="78"/>
      <c r="C2" s="78"/>
      <c r="D2" s="78"/>
      <c r="E2" s="78"/>
      <c r="F2" s="78"/>
      <c r="G2" s="33"/>
      <c r="H2" s="33"/>
    </row>
    <row r="3" spans="1:8" ht="15" customHeight="1">
      <c r="A3" s="33"/>
      <c r="B3" s="79" t="s">
        <v>24</v>
      </c>
      <c r="C3" s="80" t="s">
        <v>0</v>
      </c>
      <c r="D3" s="73" t="s">
        <v>93</v>
      </c>
      <c r="E3" s="82" t="s">
        <v>38</v>
      </c>
      <c r="F3" s="92" t="s">
        <v>37</v>
      </c>
      <c r="G3" s="33"/>
      <c r="H3" s="33"/>
    </row>
    <row r="4" spans="1:8" ht="15">
      <c r="A4" s="33"/>
      <c r="B4" s="74"/>
      <c r="C4" s="81"/>
      <c r="D4" s="74"/>
      <c r="E4" s="91"/>
      <c r="F4" s="74"/>
      <c r="G4" s="33"/>
      <c r="H4" s="33"/>
    </row>
    <row r="5" spans="1:8" ht="24" customHeight="1">
      <c r="A5" s="33"/>
      <c r="B5" s="34">
        <v>1</v>
      </c>
      <c r="C5" s="35" t="s">
        <v>47</v>
      </c>
      <c r="D5" s="36">
        <v>12</v>
      </c>
      <c r="E5" s="55">
        <v>10</v>
      </c>
      <c r="F5" s="69">
        <f aca="true" t="shared" si="0" ref="F5:F15">SUM(E5,D5)</f>
        <v>22</v>
      </c>
      <c r="G5" s="33"/>
      <c r="H5" s="33"/>
    </row>
    <row r="6" spans="1:8" ht="24" customHeight="1">
      <c r="A6" s="33"/>
      <c r="B6" s="34">
        <v>2</v>
      </c>
      <c r="C6" s="35" t="s">
        <v>39</v>
      </c>
      <c r="D6" s="36">
        <v>9</v>
      </c>
      <c r="E6" s="55">
        <v>12</v>
      </c>
      <c r="F6" s="69">
        <f t="shared" si="0"/>
        <v>21</v>
      </c>
      <c r="G6" s="33"/>
      <c r="H6" s="33"/>
    </row>
    <row r="7" spans="1:8" ht="24" customHeight="1">
      <c r="A7" s="33"/>
      <c r="B7" s="34">
        <v>3</v>
      </c>
      <c r="C7" s="35" t="s">
        <v>43</v>
      </c>
      <c r="D7" s="36">
        <v>8</v>
      </c>
      <c r="E7" s="55">
        <v>11</v>
      </c>
      <c r="F7" s="69">
        <f t="shared" si="0"/>
        <v>19</v>
      </c>
      <c r="G7" s="33"/>
      <c r="H7" s="33"/>
    </row>
    <row r="8" spans="1:8" ht="24" customHeight="1">
      <c r="A8" s="33"/>
      <c r="B8" s="34">
        <v>4</v>
      </c>
      <c r="C8" s="35" t="s">
        <v>42</v>
      </c>
      <c r="D8" s="36">
        <v>10</v>
      </c>
      <c r="E8" s="55">
        <v>9</v>
      </c>
      <c r="F8" s="69">
        <f t="shared" si="0"/>
        <v>19</v>
      </c>
      <c r="G8" s="33"/>
      <c r="H8" s="33"/>
    </row>
    <row r="9" spans="1:8" ht="24" customHeight="1">
      <c r="A9" s="33"/>
      <c r="B9" s="34">
        <v>5</v>
      </c>
      <c r="C9" s="35" t="s">
        <v>41</v>
      </c>
      <c r="D9" s="36">
        <v>11</v>
      </c>
      <c r="E9" s="55">
        <v>7</v>
      </c>
      <c r="F9" s="69">
        <f t="shared" si="0"/>
        <v>18</v>
      </c>
      <c r="G9" s="33"/>
      <c r="H9" s="33"/>
    </row>
    <row r="10" spans="1:8" ht="24" customHeight="1">
      <c r="A10" s="33"/>
      <c r="B10" s="34">
        <v>6</v>
      </c>
      <c r="C10" s="35" t="s">
        <v>49</v>
      </c>
      <c r="D10" s="36">
        <v>7</v>
      </c>
      <c r="E10" s="55">
        <v>8</v>
      </c>
      <c r="F10" s="69">
        <f t="shared" si="0"/>
        <v>15</v>
      </c>
      <c r="G10" s="33"/>
      <c r="H10" s="33"/>
    </row>
    <row r="11" spans="1:8" ht="24" customHeight="1">
      <c r="A11" s="33"/>
      <c r="B11" s="34">
        <v>7</v>
      </c>
      <c r="C11" s="35" t="s">
        <v>40</v>
      </c>
      <c r="D11" s="36">
        <v>6</v>
      </c>
      <c r="E11" s="55">
        <v>5</v>
      </c>
      <c r="F11" s="69">
        <f t="shared" si="0"/>
        <v>11</v>
      </c>
      <c r="G11" s="33"/>
      <c r="H11" s="33"/>
    </row>
    <row r="12" spans="1:8" ht="24" customHeight="1">
      <c r="A12" s="33"/>
      <c r="B12" s="34">
        <v>8</v>
      </c>
      <c r="C12" s="35" t="s">
        <v>45</v>
      </c>
      <c r="D12" s="36">
        <v>3</v>
      </c>
      <c r="E12" s="55">
        <v>6</v>
      </c>
      <c r="F12" s="69">
        <f t="shared" si="0"/>
        <v>9</v>
      </c>
      <c r="G12" s="33"/>
      <c r="H12" s="33"/>
    </row>
    <row r="13" spans="1:8" ht="24" customHeight="1">
      <c r="A13" s="33"/>
      <c r="B13" s="34">
        <v>9</v>
      </c>
      <c r="C13" s="35" t="s">
        <v>46</v>
      </c>
      <c r="D13" s="36">
        <v>5</v>
      </c>
      <c r="E13" s="55">
        <v>3</v>
      </c>
      <c r="F13" s="69">
        <f t="shared" si="0"/>
        <v>8</v>
      </c>
      <c r="G13" s="33"/>
      <c r="H13" s="33"/>
    </row>
    <row r="14" spans="1:8" ht="24" customHeight="1">
      <c r="A14" s="33"/>
      <c r="B14" s="34">
        <v>10</v>
      </c>
      <c r="C14" s="35" t="s">
        <v>50</v>
      </c>
      <c r="D14" s="36">
        <v>4</v>
      </c>
      <c r="E14" s="55">
        <v>4</v>
      </c>
      <c r="F14" s="69">
        <f t="shared" si="0"/>
        <v>8</v>
      </c>
      <c r="G14" s="33"/>
      <c r="H14" s="33"/>
    </row>
    <row r="15" spans="1:8" ht="24" customHeight="1">
      <c r="A15" s="33"/>
      <c r="B15" s="34">
        <v>11</v>
      </c>
      <c r="C15" s="35" t="s">
        <v>48</v>
      </c>
      <c r="D15" s="36">
        <v>2</v>
      </c>
      <c r="E15" s="55">
        <v>2</v>
      </c>
      <c r="F15" s="69">
        <f t="shared" si="0"/>
        <v>4</v>
      </c>
      <c r="G15" s="33"/>
      <c r="H15" s="33"/>
    </row>
    <row r="16" spans="1:8" ht="24" customHeight="1">
      <c r="A16" s="33"/>
      <c r="B16" s="34">
        <v>12</v>
      </c>
      <c r="C16" s="35" t="s">
        <v>44</v>
      </c>
      <c r="D16" s="36">
        <v>1</v>
      </c>
      <c r="E16" s="55">
        <v>0</v>
      </c>
      <c r="F16" s="69">
        <f>SUM(E16,D16)</f>
        <v>1</v>
      </c>
      <c r="G16" s="33"/>
      <c r="H16" s="33"/>
    </row>
    <row r="17" spans="1:8" ht="15">
      <c r="A17" s="33"/>
      <c r="B17" s="42"/>
      <c r="C17" s="42"/>
      <c r="D17" s="42"/>
      <c r="E17" s="90" t="s">
        <v>94</v>
      </c>
      <c r="F17" s="90"/>
      <c r="G17" s="33"/>
      <c r="H17" s="33"/>
    </row>
    <row r="18" spans="1:8" ht="15">
      <c r="A18" s="33"/>
      <c r="B18" s="42"/>
      <c r="C18" s="42"/>
      <c r="D18" s="42"/>
      <c r="E18" s="77" t="s">
        <v>95</v>
      </c>
      <c r="F18" s="77"/>
      <c r="G18" s="33"/>
      <c r="H18" s="33"/>
    </row>
  </sheetData>
  <sheetProtection password="CF25" sheet="1" objects="1" scenarios="1"/>
  <mergeCells count="8">
    <mergeCell ref="E17:F17"/>
    <mergeCell ref="E18:F18"/>
    <mergeCell ref="B1:F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MUTLU</cp:lastModifiedBy>
  <cp:lastPrinted>2011-06-03T12:21:10Z</cp:lastPrinted>
  <dcterms:created xsi:type="dcterms:W3CDTF">2010-12-04T07:06:35Z</dcterms:created>
  <dcterms:modified xsi:type="dcterms:W3CDTF">2011-06-03T21:47:10Z</dcterms:modified>
  <cp:category/>
  <cp:version/>
  <cp:contentType/>
  <cp:contentStatus/>
</cp:coreProperties>
</file>