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tabRatio="711" activeTab="2"/>
  </bookViews>
  <sheets>
    <sheet name="BAY TAKIMLAR" sheetId="1" r:id="rId1"/>
    <sheet name="BAYAN TAKIMLAR" sheetId="2" r:id="rId2"/>
    <sheet name="FİNALLER" sheetId="3" r:id="rId3"/>
  </sheets>
  <definedNames>
    <definedName name="_xlnm.Print_Area" localSheetId="0">'BAY TAKIMLAR'!#REF!</definedName>
  </definedNames>
  <calcPr fullCalcOnLoad="1"/>
</workbook>
</file>

<file path=xl/sharedStrings.xml><?xml version="1.0" encoding="utf-8"?>
<sst xmlns="http://schemas.openxmlformats.org/spreadsheetml/2006/main" count="280" uniqueCount="145">
  <si>
    <t>CEMALETTİN KARACA</t>
  </si>
  <si>
    <t>MEHMET ALİ TIKIR</t>
  </si>
  <si>
    <t>ALEKSAN İŞLER</t>
  </si>
  <si>
    <t>TUNÇ GÜVENÇ</t>
  </si>
  <si>
    <t>RECEP GÜN</t>
  </si>
  <si>
    <t>MUSTAFA ERBEY</t>
  </si>
  <si>
    <t>BÜLENT YERLİ</t>
  </si>
  <si>
    <t>HASAN ŞİMŞEK</t>
  </si>
  <si>
    <t>MUSTAFA MERAL</t>
  </si>
  <si>
    <t>CEMAL KUMANOVALI</t>
  </si>
  <si>
    <t>MİHRAN İŞLER</t>
  </si>
  <si>
    <t>İSAK KAYMAZ</t>
  </si>
  <si>
    <t>GÖKHAN ŞEVKET AKMAN</t>
  </si>
  <si>
    <t>FAHRETTİN YEŞİLKAYA</t>
  </si>
  <si>
    <t>SUAT SAMUR</t>
  </si>
  <si>
    <t>NEZİR SELİMOĞLU</t>
  </si>
  <si>
    <t>ADNAN YILDIRIM</t>
  </si>
  <si>
    <t>ŞENER ZAN</t>
  </si>
  <si>
    <t>HAKAN ORHAN</t>
  </si>
  <si>
    <t>BÜLENT GÜL</t>
  </si>
  <si>
    <t>ZEKİ ACIHAN</t>
  </si>
  <si>
    <t>DOĞAN ALBAYRAK</t>
  </si>
  <si>
    <t>İSMAİL AYAN</t>
  </si>
  <si>
    <t>ÖZCAN DUYAR</t>
  </si>
  <si>
    <t>SÜLEYMAN OSMANOĞLU</t>
  </si>
  <si>
    <t>HAKAN HATİP</t>
  </si>
  <si>
    <t>BERK ÇAKI</t>
  </si>
  <si>
    <t>SERKAN KÜÇÜKTAŞKIN</t>
  </si>
  <si>
    <t>BERK PARLAK</t>
  </si>
  <si>
    <t>İLHAN ASIMOĞLU</t>
  </si>
  <si>
    <t>RECEP METİN</t>
  </si>
  <si>
    <t>SEZAİ ÜÇYOL</t>
  </si>
  <si>
    <t>VEYSEL SERT</t>
  </si>
  <si>
    <t>MUSTAFA GÜRBULAK</t>
  </si>
  <si>
    <t>NAHİT AKPINAR</t>
  </si>
  <si>
    <t>FİKRET GÖK</t>
  </si>
  <si>
    <t>EMRAH ÖCBE</t>
  </si>
  <si>
    <t>ORHAN DOKCAN</t>
  </si>
  <si>
    <t>ŞÜKRÜ SEÇEN</t>
  </si>
  <si>
    <t>ADEM GÜRAN</t>
  </si>
  <si>
    <t>HÜSEYİN AVGAN</t>
  </si>
  <si>
    <t>UFUK KAYA</t>
  </si>
  <si>
    <t>RIFAT KARSLI</t>
  </si>
  <si>
    <t>ABK</t>
  </si>
  <si>
    <t>ANATOLİA</t>
  </si>
  <si>
    <t>ANKARASPOR</t>
  </si>
  <si>
    <t>ANT.P.S.G</t>
  </si>
  <si>
    <t>FORM</t>
  </si>
  <si>
    <t>GBSK</t>
  </si>
  <si>
    <t>İBSK</t>
  </si>
  <si>
    <t>KBSK</t>
  </si>
  <si>
    <t>KAZAN</t>
  </si>
  <si>
    <t>KEPEZ</t>
  </si>
  <si>
    <t>KORUKENT</t>
  </si>
  <si>
    <t>NBSK</t>
  </si>
  <si>
    <t>PBSK</t>
  </si>
  <si>
    <t>RSBK</t>
  </si>
  <si>
    <t>TAKIM</t>
  </si>
  <si>
    <t>ÖMER TÜZER</t>
  </si>
  <si>
    <t>ONUR DEMİRKIRAN</t>
  </si>
  <si>
    <t>MEHMET KAYA</t>
  </si>
  <si>
    <t>MİTHAT ŞİVELİOL</t>
  </si>
  <si>
    <t>MEHMET BÖNCÜ</t>
  </si>
  <si>
    <t>BARIŞ EGE</t>
  </si>
  <si>
    <t>DOĞUKAN ODABAŞI</t>
  </si>
  <si>
    <t>YILMAZ ÜNAL BAYTAR</t>
  </si>
  <si>
    <t>HABİB DOĞAN</t>
  </si>
  <si>
    <t>FATİH TEKELİ</t>
  </si>
  <si>
    <t>OĞUZ YILMAZ</t>
  </si>
  <si>
    <t>YILMAZ SATILMIŞ</t>
  </si>
  <si>
    <t>ORHAN TOLA</t>
  </si>
  <si>
    <t>MUHAMMET YAVUZ</t>
  </si>
  <si>
    <t>MUSTAFA EKŞİ</t>
  </si>
  <si>
    <t>MEHMET AVCIOĞLU</t>
  </si>
  <si>
    <t>ÖMER KÖSE</t>
  </si>
  <si>
    <t>BERKANT AKALIN</t>
  </si>
  <si>
    <t>ENGİN KONTAŞ</t>
  </si>
  <si>
    <t>UĞUR EMİLER</t>
  </si>
  <si>
    <t>EMRE KUMRU</t>
  </si>
  <si>
    <t>BURAK ÇINAR</t>
  </si>
  <si>
    <t>BARLAS KONTAŞ</t>
  </si>
  <si>
    <t>BURAK NATAL</t>
  </si>
  <si>
    <t>EMRE YUSUFİ</t>
  </si>
  <si>
    <t>MURAT ERGÜN</t>
  </si>
  <si>
    <t>TAYGUN ERKESKİN</t>
  </si>
  <si>
    <t>HAKAN MUTLU</t>
  </si>
  <si>
    <t>AYHAN BİLGE</t>
  </si>
  <si>
    <t>HİCRAN EROL</t>
  </si>
  <si>
    <t>AYTEN ÖZTÜRK</t>
  </si>
  <si>
    <t>HÜLYA KANBUR</t>
  </si>
  <si>
    <t>DİDEM ÇEÇEN</t>
  </si>
  <si>
    <t>GAYE KUTLU</t>
  </si>
  <si>
    <t>TÜRKAN ORTAÇ</t>
  </si>
  <si>
    <t>GÜLSÜM KUMANOVALI</t>
  </si>
  <si>
    <t>HÜLYA BAHAR ŞAHİN</t>
  </si>
  <si>
    <t>NURAY DARCAN</t>
  </si>
  <si>
    <t>GÖZDE YEŞİLKAYA</t>
  </si>
  <si>
    <t>HANDE YEŞİLKAYA</t>
  </si>
  <si>
    <t>TUĞÇE GÜL</t>
  </si>
  <si>
    <t>GÜLAY TURANLI</t>
  </si>
  <si>
    <t>ASLI ÇORAK DERTLİ</t>
  </si>
  <si>
    <t>ŞEBNEM İMECE</t>
  </si>
  <si>
    <t>ÖZDEN DUYAR</t>
  </si>
  <si>
    <t>SEVGİMİZ CANGAR</t>
  </si>
  <si>
    <t>ELZA ALMAK</t>
  </si>
  <si>
    <t>AYLİN YİĞİTOĞLU</t>
  </si>
  <si>
    <t>ÖZLEM ÖZENER</t>
  </si>
  <si>
    <t>MELİSA ATA</t>
  </si>
  <si>
    <t>GÜLHAN AKSULAR</t>
  </si>
  <si>
    <t>NURŞEN TELLİ</t>
  </si>
  <si>
    <t>GÜLTEN AYDIN</t>
  </si>
  <si>
    <t>ÇİĞDEM AYDIN</t>
  </si>
  <si>
    <t>BOĞAZİÇİ</t>
  </si>
  <si>
    <t>RAINBOWL</t>
  </si>
  <si>
    <t>OYUNCULAR</t>
  </si>
  <si>
    <t>TTL</t>
  </si>
  <si>
    <t>GM1</t>
  </si>
  <si>
    <t>GM2</t>
  </si>
  <si>
    <t>GM3</t>
  </si>
  <si>
    <t>AVG</t>
  </si>
  <si>
    <t>RBSK</t>
  </si>
  <si>
    <t>SERKAN IŞKIN</t>
  </si>
  <si>
    <t>NEVZAT ERGÜN</t>
  </si>
  <si>
    <t>KAAN YETİŞ</t>
  </si>
  <si>
    <t>SEVAN İŞLER</t>
  </si>
  <si>
    <t>A. MERT ŞENSÖZ</t>
  </si>
  <si>
    <t>HEERS SALIH</t>
  </si>
  <si>
    <t>TM_TTL</t>
  </si>
  <si>
    <t>TM_AVG</t>
  </si>
  <si>
    <t>BORA TEZCAN(1) - AYHAN ARI(2,3)</t>
  </si>
  <si>
    <t>HASAN ASLAN(1) - HASAN ÜNAL(2,3)</t>
  </si>
  <si>
    <t>GÖKÇE ÇINAR</t>
  </si>
  <si>
    <t>PINAR AKALIN</t>
  </si>
  <si>
    <t>TÜLİN ŞENTÜRK</t>
  </si>
  <si>
    <t>AYÇA AYDAR</t>
  </si>
  <si>
    <t>AYŞE KONTAŞ</t>
  </si>
  <si>
    <t>AYTEN ÖZKÖK</t>
  </si>
  <si>
    <t>BAY - TAKIM FİNALLER</t>
  </si>
  <si>
    <t>ANKARA</t>
  </si>
  <si>
    <t>BAYAN - TAKIM FİNALLER</t>
  </si>
  <si>
    <t>ÖZDEM DUYAR</t>
  </si>
  <si>
    <t>AYŞE İMAMA OĞLU</t>
  </si>
  <si>
    <t>BOĞAZ İÇİ</t>
  </si>
  <si>
    <t>BAY SONUÇLAR</t>
  </si>
  <si>
    <t>BAYAN SONUÇLAR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</si>
</sst>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2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20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24" borderId="12" xfId="0" applyFill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/>
    </xf>
    <xf numFmtId="0" fontId="5" fillId="24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/>
    </xf>
    <xf numFmtId="0" fontId="4" fillId="20" borderId="28" xfId="0" applyFont="1" applyFill="1" applyBorder="1" applyAlignment="1">
      <alignment horizontal="center"/>
    </xf>
    <xf numFmtId="0" fontId="4" fillId="2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5" borderId="0" xfId="0" applyFont="1" applyFill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20" borderId="10" xfId="0" applyNumberFormat="1" applyFont="1" applyFill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25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25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/>
    </xf>
    <xf numFmtId="2" fontId="2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25" borderId="0" xfId="0" applyFill="1" applyAlignment="1">
      <alignment/>
    </xf>
    <xf numFmtId="0" fontId="4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/>
    </xf>
    <xf numFmtId="2" fontId="2" fillId="25" borderId="0" xfId="0" applyNumberFormat="1" applyFont="1" applyFill="1" applyAlignment="1">
      <alignment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0 3" xfId="57"/>
    <cellStyle name="Normal 12" xfId="58"/>
    <cellStyle name="Normal 12 2" xfId="59"/>
    <cellStyle name="Normal 12 3" xfId="60"/>
    <cellStyle name="Normal 13" xfId="61"/>
    <cellStyle name="Normal 13 2" xfId="62"/>
    <cellStyle name="Normal 13 3" xfId="63"/>
    <cellStyle name="Normal 14" xfId="64"/>
    <cellStyle name="Normal 15" xfId="65"/>
    <cellStyle name="Normal 2" xfId="66"/>
    <cellStyle name="Normal 2 2" xfId="67"/>
    <cellStyle name="Normal 2 3" xfId="68"/>
    <cellStyle name="Normal 2 4" xfId="69"/>
    <cellStyle name="Normal 2 5" xfId="70"/>
    <cellStyle name="Normal 2 6" xfId="71"/>
    <cellStyle name="Normal 3" xfId="72"/>
    <cellStyle name="Normal 3 10" xfId="73"/>
    <cellStyle name="Normal 3 11" xfId="74"/>
    <cellStyle name="Normal 3 12" xfId="75"/>
    <cellStyle name="Normal 3 13" xfId="76"/>
    <cellStyle name="Normal 3 14" xfId="77"/>
    <cellStyle name="Normal 3 15" xfId="78"/>
    <cellStyle name="Normal 3 16" xfId="79"/>
    <cellStyle name="Normal 3 2" xfId="80"/>
    <cellStyle name="Normal 3 3" xfId="81"/>
    <cellStyle name="Normal 3 4" xfId="82"/>
    <cellStyle name="Normal 3 5" xfId="83"/>
    <cellStyle name="Normal 3 6" xfId="84"/>
    <cellStyle name="Normal 3 7" xfId="85"/>
    <cellStyle name="Normal 3 8" xfId="86"/>
    <cellStyle name="Normal 3 9" xfId="87"/>
    <cellStyle name="Normal 4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2" xfId="98"/>
    <cellStyle name="Normal 5 3" xfId="99"/>
    <cellStyle name="Normal 5 4" xfId="100"/>
    <cellStyle name="Normal 5 5" xfId="101"/>
    <cellStyle name="Normal 5 6" xfId="102"/>
    <cellStyle name="Normal 5 7" xfId="103"/>
    <cellStyle name="Normal 5 8" xfId="104"/>
    <cellStyle name="Normal 5 9" xfId="105"/>
    <cellStyle name="Normal 6" xfId="106"/>
    <cellStyle name="Normal 6 2" xfId="107"/>
    <cellStyle name="Normal 6 3" xfId="108"/>
    <cellStyle name="Normal 6 4" xfId="109"/>
    <cellStyle name="Normal 6 5" xfId="110"/>
    <cellStyle name="Normal 6 6" xfId="111"/>
    <cellStyle name="Normal 6 7" xfId="112"/>
    <cellStyle name="Normal 6 8" xfId="113"/>
    <cellStyle name="Normal 6 9" xfId="114"/>
    <cellStyle name="Normal 7" xfId="115"/>
    <cellStyle name="Normal 7 2" xfId="116"/>
    <cellStyle name="Normal 7 3" xfId="117"/>
    <cellStyle name="Normal 7 4" xfId="118"/>
    <cellStyle name="Normal 7 5" xfId="119"/>
    <cellStyle name="Normal 7 6" xfId="120"/>
    <cellStyle name="Normal 7 7" xfId="121"/>
    <cellStyle name="Normal 7 8" xfId="122"/>
    <cellStyle name="Normal 7 9" xfId="123"/>
    <cellStyle name="Normal 8" xfId="124"/>
    <cellStyle name="Normal 8 2" xfId="125"/>
    <cellStyle name="Normal 8 3" xfId="126"/>
    <cellStyle name="Normal 8 4" xfId="127"/>
    <cellStyle name="Normal 8 5" xfId="128"/>
    <cellStyle name="Normal 9" xfId="129"/>
    <cellStyle name="Normal 9 2" xfId="130"/>
    <cellStyle name="Normal 9 3" xfId="131"/>
    <cellStyle name="Normal 9 4" xfId="132"/>
    <cellStyle name="Note" xfId="133"/>
    <cellStyle name="Output" xfId="134"/>
    <cellStyle name="Percent" xfId="135"/>
    <cellStyle name="Title" xfId="136"/>
    <cellStyle name="Total" xfId="137"/>
    <cellStyle name="Warning Text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9"/>
  <sheetViews>
    <sheetView zoomScale="85" zoomScaleNormal="85" zoomScalePageLayoutView="0" workbookViewId="0" topLeftCell="A1">
      <selection activeCell="J7" sqref="J7"/>
    </sheetView>
  </sheetViews>
  <sheetFormatPr defaultColWidth="9.140625" defaultRowHeight="15"/>
  <cols>
    <col min="1" max="1" width="13.28125" style="2" bestFit="1" customWidth="1"/>
    <col min="2" max="2" width="32.28125" style="9" bestFit="1" customWidth="1"/>
    <col min="3" max="5" width="4.8515625" style="2" bestFit="1" customWidth="1"/>
    <col min="6" max="6" width="4.7109375" style="2" bestFit="1" customWidth="1"/>
    <col min="7" max="7" width="7.57421875" style="58" bestFit="1" customWidth="1"/>
    <col min="8" max="8" width="8.00390625" style="2" bestFit="1" customWidth="1"/>
    <col min="9" max="9" width="8.421875" style="58" bestFit="1" customWidth="1"/>
    <col min="10" max="16384" width="9.140625" style="2" customWidth="1"/>
  </cols>
  <sheetData>
    <row r="1" ht="11.25" thickBot="1"/>
    <row r="2" spans="1:9" ht="15.75" thickBot="1">
      <c r="A2"/>
      <c r="B2" s="8" t="s">
        <v>114</v>
      </c>
      <c r="C2" s="6" t="s">
        <v>116</v>
      </c>
      <c r="D2" s="6" t="s">
        <v>117</v>
      </c>
      <c r="E2" s="6" t="s">
        <v>118</v>
      </c>
      <c r="F2" s="6" t="s">
        <v>115</v>
      </c>
      <c r="G2" s="59" t="s">
        <v>119</v>
      </c>
      <c r="H2" s="6" t="s">
        <v>127</v>
      </c>
      <c r="I2" s="59" t="s">
        <v>128</v>
      </c>
    </row>
    <row r="3" spans="1:9" ht="11.25" thickBot="1">
      <c r="A3" s="9"/>
      <c r="B3" s="5" t="s">
        <v>86</v>
      </c>
      <c r="C3" s="51">
        <v>170</v>
      </c>
      <c r="D3" s="51">
        <v>216</v>
      </c>
      <c r="E3" s="51">
        <v>178</v>
      </c>
      <c r="F3" s="51">
        <f>SUM(C3,D3,E3)</f>
        <v>564</v>
      </c>
      <c r="G3" s="60">
        <f>F3/3</f>
        <v>188</v>
      </c>
      <c r="H3" s="51">
        <f>SUM(F3:F7)</f>
        <v>3003</v>
      </c>
      <c r="I3" s="60">
        <f>H3/15</f>
        <v>200.2</v>
      </c>
    </row>
    <row r="4" spans="1:9" ht="11.25" thickBot="1">
      <c r="A4" s="9"/>
      <c r="B4" s="5" t="s">
        <v>60</v>
      </c>
      <c r="C4" s="13">
        <v>234</v>
      </c>
      <c r="D4" s="13">
        <v>214</v>
      </c>
      <c r="E4" s="13">
        <v>196</v>
      </c>
      <c r="F4" s="13">
        <f>SUM(C4,D4,E4)</f>
        <v>644</v>
      </c>
      <c r="G4" s="60">
        <f>F4/3</f>
        <v>214.66666666666666</v>
      </c>
      <c r="H4" s="12"/>
      <c r="I4" s="65"/>
    </row>
    <row r="5" spans="1:9" ht="11.25" thickBot="1">
      <c r="A5" s="57" t="s">
        <v>56</v>
      </c>
      <c r="B5" s="5" t="s">
        <v>85</v>
      </c>
      <c r="C5" s="13">
        <v>169</v>
      </c>
      <c r="D5" s="13">
        <v>194</v>
      </c>
      <c r="E5" s="13">
        <v>197</v>
      </c>
      <c r="F5" s="13">
        <f>SUM(C5,D5,E5)</f>
        <v>560</v>
      </c>
      <c r="G5" s="60">
        <f>F5/3</f>
        <v>186.66666666666666</v>
      </c>
      <c r="H5" s="12"/>
      <c r="I5" s="65"/>
    </row>
    <row r="6" spans="1:9" ht="11.25" thickBot="1">
      <c r="A6" s="9"/>
      <c r="B6" s="5" t="s">
        <v>58</v>
      </c>
      <c r="C6" s="13">
        <v>164</v>
      </c>
      <c r="D6" s="13">
        <v>226</v>
      </c>
      <c r="E6" s="13">
        <v>222</v>
      </c>
      <c r="F6" s="13">
        <f>SUM(C6,D6,E6)</f>
        <v>612</v>
      </c>
      <c r="G6" s="60">
        <f>F6/3</f>
        <v>204</v>
      </c>
      <c r="H6" s="12"/>
      <c r="I6" s="65"/>
    </row>
    <row r="7" spans="1:9" ht="11.25" thickBot="1">
      <c r="A7" s="9"/>
      <c r="B7" s="5" t="s">
        <v>59</v>
      </c>
      <c r="C7" s="13">
        <v>206</v>
      </c>
      <c r="D7" s="13">
        <v>180</v>
      </c>
      <c r="E7" s="13">
        <v>237</v>
      </c>
      <c r="F7" s="13">
        <f>SUM(C7,D7,E7)</f>
        <v>623</v>
      </c>
      <c r="G7" s="60">
        <f>F7/3</f>
        <v>207.66666666666666</v>
      </c>
      <c r="H7" s="12"/>
      <c r="I7" s="65"/>
    </row>
    <row r="8" spans="1:9" ht="15.75" thickBot="1">
      <c r="A8"/>
      <c r="B8"/>
      <c r="C8" s="14"/>
      <c r="D8" s="14"/>
      <c r="E8" s="14"/>
      <c r="F8" s="14"/>
      <c r="G8" s="61"/>
      <c r="H8" s="14"/>
      <c r="I8" s="61"/>
    </row>
    <row r="9" spans="1:9" ht="11.25" thickBot="1">
      <c r="A9" s="9"/>
      <c r="B9" s="5" t="s">
        <v>80</v>
      </c>
      <c r="C9" s="13">
        <v>193</v>
      </c>
      <c r="D9" s="13">
        <v>267</v>
      </c>
      <c r="E9" s="13">
        <v>222</v>
      </c>
      <c r="F9" s="13">
        <f>SUM(C9,D9,E9)</f>
        <v>682</v>
      </c>
      <c r="G9" s="62">
        <f>F9/3</f>
        <v>227.33333333333334</v>
      </c>
      <c r="H9" s="13">
        <f>SUM(F9:F13)</f>
        <v>2903</v>
      </c>
      <c r="I9" s="62">
        <f>H9/15</f>
        <v>193.53333333333333</v>
      </c>
    </row>
    <row r="10" spans="1:9" ht="11.25" thickBot="1">
      <c r="A10" s="9"/>
      <c r="B10" s="5" t="s">
        <v>81</v>
      </c>
      <c r="C10" s="13">
        <v>168</v>
      </c>
      <c r="D10" s="13">
        <v>147</v>
      </c>
      <c r="E10" s="13">
        <v>227</v>
      </c>
      <c r="F10" s="13">
        <f>SUM(C10,D10,E10)</f>
        <v>542</v>
      </c>
      <c r="G10" s="62">
        <f>F10/3</f>
        <v>180.66666666666666</v>
      </c>
      <c r="H10" s="12"/>
      <c r="I10" s="65"/>
    </row>
    <row r="11" spans="1:9" ht="11.25" thickBot="1">
      <c r="A11" s="57" t="s">
        <v>50</v>
      </c>
      <c r="B11" s="5" t="s">
        <v>82</v>
      </c>
      <c r="C11" s="13">
        <v>168</v>
      </c>
      <c r="D11" s="13">
        <v>212</v>
      </c>
      <c r="E11" s="13">
        <v>200</v>
      </c>
      <c r="F11" s="13">
        <f>SUM(C11,D11,E11)</f>
        <v>580</v>
      </c>
      <c r="G11" s="62">
        <f>F11/3</f>
        <v>193.33333333333334</v>
      </c>
      <c r="H11" s="12"/>
      <c r="I11" s="65"/>
    </row>
    <row r="12" spans="1:9" ht="11.25" thickBot="1">
      <c r="A12" s="9"/>
      <c r="B12" s="5" t="s">
        <v>83</v>
      </c>
      <c r="C12" s="13">
        <v>180</v>
      </c>
      <c r="D12" s="13">
        <v>161</v>
      </c>
      <c r="E12" s="13">
        <v>236</v>
      </c>
      <c r="F12" s="13">
        <f>SUM(C12,D12,E12)</f>
        <v>577</v>
      </c>
      <c r="G12" s="62">
        <f>F12/3</f>
        <v>192.33333333333334</v>
      </c>
      <c r="H12" s="12"/>
      <c r="I12" s="65"/>
    </row>
    <row r="13" spans="1:9" ht="11.25" thickBot="1">
      <c r="A13" s="9"/>
      <c r="B13" s="5" t="s">
        <v>84</v>
      </c>
      <c r="C13" s="13">
        <v>197</v>
      </c>
      <c r="D13" s="13">
        <v>157</v>
      </c>
      <c r="E13" s="13">
        <v>168</v>
      </c>
      <c r="F13" s="13">
        <f>SUM(C13,D13,E13)</f>
        <v>522</v>
      </c>
      <c r="G13" s="62">
        <f>F13/3</f>
        <v>174</v>
      </c>
      <c r="H13" s="12"/>
      <c r="I13" s="65"/>
    </row>
    <row r="14" spans="1:9" ht="15.75" thickBot="1">
      <c r="A14"/>
      <c r="B14"/>
      <c r="C14" s="14"/>
      <c r="D14" s="14"/>
      <c r="E14" s="14"/>
      <c r="F14" s="14"/>
      <c r="G14" s="61"/>
      <c r="H14" s="14"/>
      <c r="I14" s="61"/>
    </row>
    <row r="15" spans="1:9" ht="11.25" thickBot="1">
      <c r="A15" s="9"/>
      <c r="B15" s="5" t="s">
        <v>13</v>
      </c>
      <c r="C15" s="13">
        <v>205</v>
      </c>
      <c r="D15" s="13">
        <v>183</v>
      </c>
      <c r="E15" s="13">
        <v>203</v>
      </c>
      <c r="F15" s="13">
        <f>SUM(C15,D15,E15)</f>
        <v>591</v>
      </c>
      <c r="G15" s="62">
        <f>F15/3</f>
        <v>197</v>
      </c>
      <c r="H15" s="13">
        <f>SUM(F15:F19)</f>
        <v>2899</v>
      </c>
      <c r="I15" s="62">
        <f>H15/15</f>
        <v>193.26666666666668</v>
      </c>
    </row>
    <row r="16" spans="1:9" ht="11.25" thickBot="1">
      <c r="A16" s="9"/>
      <c r="B16" s="5" t="s">
        <v>14</v>
      </c>
      <c r="C16" s="13">
        <v>165</v>
      </c>
      <c r="D16" s="13">
        <v>222</v>
      </c>
      <c r="E16" s="13">
        <v>180</v>
      </c>
      <c r="F16" s="13">
        <f>SUM(C16,D16,E16)</f>
        <v>567</v>
      </c>
      <c r="G16" s="62">
        <f>F16/3</f>
        <v>189</v>
      </c>
      <c r="H16" s="12"/>
      <c r="I16" s="65"/>
    </row>
    <row r="17" spans="1:9" ht="11.25" thickBot="1">
      <c r="A17" s="57" t="s">
        <v>48</v>
      </c>
      <c r="B17" s="5" t="s">
        <v>15</v>
      </c>
      <c r="C17" s="13">
        <v>169</v>
      </c>
      <c r="D17" s="13">
        <v>204</v>
      </c>
      <c r="E17" s="13">
        <v>208</v>
      </c>
      <c r="F17" s="13">
        <f>SUM(C17,D17,E17)</f>
        <v>581</v>
      </c>
      <c r="G17" s="62">
        <f>F17/3</f>
        <v>193.66666666666666</v>
      </c>
      <c r="H17" s="12"/>
      <c r="I17" s="65"/>
    </row>
    <row r="18" spans="1:9" ht="11.25" thickBot="1">
      <c r="A18" s="9"/>
      <c r="B18" s="5" t="s">
        <v>17</v>
      </c>
      <c r="C18" s="13">
        <v>187</v>
      </c>
      <c r="D18" s="13">
        <v>235</v>
      </c>
      <c r="E18" s="13">
        <v>169</v>
      </c>
      <c r="F18" s="13">
        <f>SUM(C18,D18,E18)</f>
        <v>591</v>
      </c>
      <c r="G18" s="62">
        <f>F18/3</f>
        <v>197</v>
      </c>
      <c r="H18" s="12"/>
      <c r="I18" s="65"/>
    </row>
    <row r="19" spans="1:9" ht="11.25" thickBot="1">
      <c r="A19" s="9"/>
      <c r="B19" s="5" t="s">
        <v>16</v>
      </c>
      <c r="C19" s="13">
        <v>202</v>
      </c>
      <c r="D19" s="13">
        <v>182</v>
      </c>
      <c r="E19" s="13">
        <v>185</v>
      </c>
      <c r="F19" s="13">
        <f>SUM(C19,D19,E19)</f>
        <v>569</v>
      </c>
      <c r="G19" s="62">
        <f>F19/3</f>
        <v>189.66666666666666</v>
      </c>
      <c r="H19" s="12"/>
      <c r="I19" s="65"/>
    </row>
    <row r="20" spans="1:9" ht="15.75" thickBot="1">
      <c r="A20"/>
      <c r="B20"/>
      <c r="C20" s="14"/>
      <c r="D20" s="14"/>
      <c r="E20" s="14"/>
      <c r="F20" s="14"/>
      <c r="G20" s="61"/>
      <c r="H20" s="14"/>
      <c r="I20" s="61"/>
    </row>
    <row r="21" spans="1:9" ht="11.25" thickBot="1">
      <c r="A21" s="9"/>
      <c r="B21" s="5" t="s">
        <v>66</v>
      </c>
      <c r="C21" s="13">
        <v>195</v>
      </c>
      <c r="D21" s="13">
        <v>237</v>
      </c>
      <c r="E21" s="13">
        <v>231</v>
      </c>
      <c r="F21" s="13">
        <f>SUM(C21,D21,E21)</f>
        <v>663</v>
      </c>
      <c r="G21" s="62">
        <f>F21/3</f>
        <v>221</v>
      </c>
      <c r="H21" s="13">
        <f>SUM(F21:F25)</f>
        <v>2766</v>
      </c>
      <c r="I21" s="62">
        <f>H21/15</f>
        <v>184.4</v>
      </c>
    </row>
    <row r="22" spans="1:9" ht="11.25" thickBot="1">
      <c r="A22" s="9"/>
      <c r="B22" s="5" t="s">
        <v>68</v>
      </c>
      <c r="C22" s="13">
        <v>147</v>
      </c>
      <c r="D22" s="13">
        <v>157</v>
      </c>
      <c r="E22" s="13">
        <v>231</v>
      </c>
      <c r="F22" s="13">
        <f>SUM(C22,D22,E22)</f>
        <v>535</v>
      </c>
      <c r="G22" s="62">
        <f>F22/3</f>
        <v>178.33333333333334</v>
      </c>
      <c r="H22" s="12"/>
      <c r="I22" s="65"/>
    </row>
    <row r="23" spans="1:9" ht="11.25" thickBot="1">
      <c r="A23" s="57" t="s">
        <v>45</v>
      </c>
      <c r="B23" s="5" t="s">
        <v>67</v>
      </c>
      <c r="C23" s="13">
        <v>180</v>
      </c>
      <c r="D23" s="13">
        <v>169</v>
      </c>
      <c r="E23" s="13">
        <v>188</v>
      </c>
      <c r="F23" s="13">
        <f>SUM(C23,D23,E23)</f>
        <v>537</v>
      </c>
      <c r="G23" s="62">
        <f>F23/3</f>
        <v>179</v>
      </c>
      <c r="H23" s="12"/>
      <c r="I23" s="65"/>
    </row>
    <row r="24" spans="1:9" ht="11.25" thickBot="1">
      <c r="A24" s="9"/>
      <c r="B24" s="5" t="s">
        <v>69</v>
      </c>
      <c r="C24" s="13">
        <v>137</v>
      </c>
      <c r="D24" s="13">
        <v>190</v>
      </c>
      <c r="E24" s="13">
        <v>196</v>
      </c>
      <c r="F24" s="13">
        <f>SUM(C24,D24,E24)</f>
        <v>523</v>
      </c>
      <c r="G24" s="62">
        <f>F24/3</f>
        <v>174.33333333333334</v>
      </c>
      <c r="H24" s="12"/>
      <c r="I24" s="65"/>
    </row>
    <row r="25" spans="1:9" ht="11.25" thickBot="1">
      <c r="A25" s="9"/>
      <c r="B25" s="5" t="s">
        <v>70</v>
      </c>
      <c r="C25" s="13">
        <v>174</v>
      </c>
      <c r="D25" s="13">
        <v>146</v>
      </c>
      <c r="E25" s="13">
        <v>188</v>
      </c>
      <c r="F25" s="13">
        <f>SUM(C25,D25,E25)</f>
        <v>508</v>
      </c>
      <c r="G25" s="62">
        <f>F25/3</f>
        <v>169.33333333333334</v>
      </c>
      <c r="H25" s="12"/>
      <c r="I25" s="65"/>
    </row>
    <row r="26" spans="1:9" ht="10.5">
      <c r="A26" s="9"/>
      <c r="B26" s="3"/>
      <c r="C26" s="52"/>
      <c r="D26" s="52"/>
      <c r="E26" s="52"/>
      <c r="F26" s="52"/>
      <c r="G26" s="63"/>
      <c r="H26" s="12"/>
      <c r="I26" s="65"/>
    </row>
    <row r="27" spans="1:9" ht="3" customHeight="1">
      <c r="A27" s="53"/>
      <c r="B27" s="54"/>
      <c r="C27" s="55"/>
      <c r="D27" s="55"/>
      <c r="E27" s="55"/>
      <c r="F27" s="55"/>
      <c r="G27" s="64"/>
      <c r="H27" s="56"/>
      <c r="I27" s="66"/>
    </row>
    <row r="28" spans="1:9" ht="9.75" customHeight="1" thickBot="1">
      <c r="A28"/>
      <c r="B28"/>
      <c r="C28" s="14"/>
      <c r="D28" s="14"/>
      <c r="E28" s="14"/>
      <c r="F28" s="14"/>
      <c r="G28" s="61"/>
      <c r="H28" s="14"/>
      <c r="I28" s="61"/>
    </row>
    <row r="29" spans="1:9" ht="11.25" thickBot="1">
      <c r="A29" s="9"/>
      <c r="B29" s="5" t="s">
        <v>71</v>
      </c>
      <c r="C29" s="13">
        <v>180</v>
      </c>
      <c r="D29" s="13">
        <v>165</v>
      </c>
      <c r="E29" s="13">
        <v>172</v>
      </c>
      <c r="F29" s="13">
        <f>SUM(C29,D29,E29)</f>
        <v>517</v>
      </c>
      <c r="G29" s="62">
        <f>F29/3</f>
        <v>172.33333333333334</v>
      </c>
      <c r="H29" s="13">
        <f>SUM(F29:F33)</f>
        <v>2728</v>
      </c>
      <c r="I29" s="62">
        <f>H29/15</f>
        <v>181.86666666666667</v>
      </c>
    </row>
    <row r="30" spans="1:9" ht="11.25" thickBot="1">
      <c r="A30" s="9"/>
      <c r="B30" s="5" t="s">
        <v>123</v>
      </c>
      <c r="C30" s="13">
        <v>191</v>
      </c>
      <c r="D30" s="13">
        <v>140</v>
      </c>
      <c r="E30" s="13">
        <v>162</v>
      </c>
      <c r="F30" s="13">
        <f>SUM(C30,D30,E30)</f>
        <v>493</v>
      </c>
      <c r="G30" s="62">
        <f>F30/3</f>
        <v>164.33333333333334</v>
      </c>
      <c r="H30" s="12"/>
      <c r="I30" s="65"/>
    </row>
    <row r="31" spans="1:9" ht="11.25" thickBot="1">
      <c r="A31" s="57" t="s">
        <v>46</v>
      </c>
      <c r="B31" s="5" t="s">
        <v>72</v>
      </c>
      <c r="C31" s="13">
        <v>127</v>
      </c>
      <c r="D31" s="13">
        <v>181</v>
      </c>
      <c r="E31" s="13">
        <v>183</v>
      </c>
      <c r="F31" s="13">
        <f>SUM(C31,D31,E31)</f>
        <v>491</v>
      </c>
      <c r="G31" s="62">
        <f>F31/3</f>
        <v>163.66666666666666</v>
      </c>
      <c r="H31" s="12"/>
      <c r="I31" s="65"/>
    </row>
    <row r="32" spans="1:9" ht="11.25" thickBot="1">
      <c r="A32" s="9"/>
      <c r="B32" s="5" t="s">
        <v>73</v>
      </c>
      <c r="C32" s="13">
        <v>181</v>
      </c>
      <c r="D32" s="13">
        <v>209</v>
      </c>
      <c r="E32" s="13">
        <v>246</v>
      </c>
      <c r="F32" s="13">
        <f>SUM(C32,D32,E32)</f>
        <v>636</v>
      </c>
      <c r="G32" s="62">
        <f>F32/3</f>
        <v>212</v>
      </c>
      <c r="H32" s="12"/>
      <c r="I32" s="65"/>
    </row>
    <row r="33" spans="1:9" ht="11.25" thickBot="1">
      <c r="A33" s="9"/>
      <c r="B33" s="5" t="s">
        <v>74</v>
      </c>
      <c r="C33" s="13">
        <v>222</v>
      </c>
      <c r="D33" s="13">
        <v>199</v>
      </c>
      <c r="E33" s="13">
        <v>170</v>
      </c>
      <c r="F33" s="13">
        <f>SUM(C33,D33,E33)</f>
        <v>591</v>
      </c>
      <c r="G33" s="62">
        <f>F33/3</f>
        <v>197</v>
      </c>
      <c r="H33" s="12"/>
      <c r="I33" s="65"/>
    </row>
    <row r="34" spans="1:9" ht="15.75" thickBot="1">
      <c r="A34"/>
      <c r="B34"/>
      <c r="C34" s="14"/>
      <c r="D34" s="14"/>
      <c r="E34" s="14"/>
      <c r="F34" s="14"/>
      <c r="G34" s="61"/>
      <c r="H34" s="14"/>
      <c r="I34" s="61"/>
    </row>
    <row r="35" spans="1:9" ht="11.25" thickBot="1">
      <c r="A35" s="9"/>
      <c r="B35" s="5" t="s">
        <v>21</v>
      </c>
      <c r="C35" s="13">
        <v>139</v>
      </c>
      <c r="D35" s="13">
        <v>188</v>
      </c>
      <c r="E35" s="13">
        <v>202</v>
      </c>
      <c r="F35" s="13">
        <f>SUM(C35,D35,E35)</f>
        <v>529</v>
      </c>
      <c r="G35" s="62">
        <f>F35/3</f>
        <v>176.33333333333334</v>
      </c>
      <c r="H35" s="13">
        <f>SUM(F35:F39)</f>
        <v>2720</v>
      </c>
      <c r="I35" s="62">
        <f>H35/15</f>
        <v>181.33333333333334</v>
      </c>
    </row>
    <row r="36" spans="1:9" ht="11.25" thickBot="1">
      <c r="A36" s="9"/>
      <c r="B36" s="5" t="s">
        <v>22</v>
      </c>
      <c r="C36" s="13">
        <v>189</v>
      </c>
      <c r="D36" s="13">
        <v>214</v>
      </c>
      <c r="E36" s="13">
        <v>147</v>
      </c>
      <c r="F36" s="13">
        <f>SUM(C36,D36,E36)</f>
        <v>550</v>
      </c>
      <c r="G36" s="62">
        <f>F36/3</f>
        <v>183.33333333333334</v>
      </c>
      <c r="H36" s="12"/>
      <c r="I36" s="65"/>
    </row>
    <row r="37" spans="1:9" ht="11.25" thickBot="1">
      <c r="A37" s="57" t="s">
        <v>52</v>
      </c>
      <c r="B37" s="5" t="s">
        <v>23</v>
      </c>
      <c r="C37" s="13">
        <v>186</v>
      </c>
      <c r="D37" s="13">
        <v>234</v>
      </c>
      <c r="E37" s="13">
        <v>181</v>
      </c>
      <c r="F37" s="13">
        <f>SUM(C37,D37,E37)</f>
        <v>601</v>
      </c>
      <c r="G37" s="62">
        <f>F37/3</f>
        <v>200.33333333333334</v>
      </c>
      <c r="H37" s="12"/>
      <c r="I37" s="65"/>
    </row>
    <row r="38" spans="1:9" ht="11.25" thickBot="1">
      <c r="A38" s="9"/>
      <c r="B38" s="5" t="s">
        <v>24</v>
      </c>
      <c r="C38" s="13">
        <v>213</v>
      </c>
      <c r="D38" s="13">
        <v>125</v>
      </c>
      <c r="E38" s="13">
        <v>169</v>
      </c>
      <c r="F38" s="13">
        <f>SUM(C38,D38,E38)</f>
        <v>507</v>
      </c>
      <c r="G38" s="62">
        <f>F38/3</f>
        <v>169</v>
      </c>
      <c r="H38" s="12"/>
      <c r="I38" s="65"/>
    </row>
    <row r="39" spans="1:9" ht="11.25" thickBot="1">
      <c r="A39" s="9"/>
      <c r="B39" s="5" t="s">
        <v>25</v>
      </c>
      <c r="C39" s="13">
        <v>172</v>
      </c>
      <c r="D39" s="13">
        <v>189</v>
      </c>
      <c r="E39" s="13">
        <v>172</v>
      </c>
      <c r="F39" s="13">
        <f>SUM(C39,D39,E39)</f>
        <v>533</v>
      </c>
      <c r="G39" s="62">
        <f>F39/3</f>
        <v>177.66666666666666</v>
      </c>
      <c r="H39" s="12"/>
      <c r="I39" s="65"/>
    </row>
    <row r="40" spans="1:9" ht="15.75" thickBot="1">
      <c r="A40"/>
      <c r="B40"/>
      <c r="C40" s="14"/>
      <c r="D40" s="14"/>
      <c r="E40" s="14"/>
      <c r="F40" s="14"/>
      <c r="G40" s="61"/>
      <c r="H40" s="14"/>
      <c r="I40" s="61"/>
    </row>
    <row r="41" spans="1:9" ht="11.25" thickBot="1">
      <c r="A41" s="9"/>
      <c r="B41" s="5" t="s">
        <v>61</v>
      </c>
      <c r="C41" s="13">
        <v>156</v>
      </c>
      <c r="D41" s="13">
        <v>162</v>
      </c>
      <c r="E41" s="13">
        <v>193</v>
      </c>
      <c r="F41" s="13">
        <f>SUM(C41,D41,E41)</f>
        <v>511</v>
      </c>
      <c r="G41" s="62">
        <f>F41/3</f>
        <v>170.33333333333334</v>
      </c>
      <c r="H41" s="13">
        <f>SUM(F41:F45)</f>
        <v>2695</v>
      </c>
      <c r="I41" s="62">
        <f>H41/15</f>
        <v>179.66666666666666</v>
      </c>
    </row>
    <row r="42" spans="1:9" ht="11.25" thickBot="1">
      <c r="A42" s="9"/>
      <c r="B42" s="5" t="s">
        <v>62</v>
      </c>
      <c r="C42" s="13">
        <v>161</v>
      </c>
      <c r="D42" s="13">
        <v>175</v>
      </c>
      <c r="E42" s="13">
        <v>202</v>
      </c>
      <c r="F42" s="13">
        <f>SUM(C42,D42,E42)</f>
        <v>538</v>
      </c>
      <c r="G42" s="62">
        <f>F42/3</f>
        <v>179.33333333333334</v>
      </c>
      <c r="H42" s="12"/>
      <c r="I42" s="65"/>
    </row>
    <row r="43" spans="1:9" ht="11.25" thickBot="1">
      <c r="A43" s="57" t="s">
        <v>43</v>
      </c>
      <c r="B43" s="5" t="s">
        <v>63</v>
      </c>
      <c r="C43" s="13">
        <v>202</v>
      </c>
      <c r="D43" s="13">
        <v>182</v>
      </c>
      <c r="E43" s="13">
        <v>220</v>
      </c>
      <c r="F43" s="13">
        <f>SUM(C43,D43,E43)</f>
        <v>604</v>
      </c>
      <c r="G43" s="62">
        <f>F43/3</f>
        <v>201.33333333333334</v>
      </c>
      <c r="H43" s="12"/>
      <c r="I43" s="65"/>
    </row>
    <row r="44" spans="1:9" ht="11.25" thickBot="1">
      <c r="A44" s="9"/>
      <c r="B44" s="5" t="s">
        <v>129</v>
      </c>
      <c r="C44" s="13">
        <v>152</v>
      </c>
      <c r="D44" s="13">
        <v>159</v>
      </c>
      <c r="E44" s="13">
        <v>201</v>
      </c>
      <c r="F44" s="13">
        <f>SUM(C44,D44,E44)</f>
        <v>512</v>
      </c>
      <c r="G44" s="62">
        <f>F44/3</f>
        <v>170.66666666666666</v>
      </c>
      <c r="H44" s="12"/>
      <c r="I44" s="65"/>
    </row>
    <row r="45" spans="1:9" ht="11.25" thickBot="1">
      <c r="A45" s="9"/>
      <c r="B45" s="5" t="s">
        <v>64</v>
      </c>
      <c r="C45" s="13">
        <v>169</v>
      </c>
      <c r="D45" s="13">
        <v>169</v>
      </c>
      <c r="E45" s="13">
        <v>192</v>
      </c>
      <c r="F45" s="13">
        <f>SUM(C45,D45,E45)</f>
        <v>530</v>
      </c>
      <c r="G45" s="62">
        <f>F45/3</f>
        <v>176.66666666666666</v>
      </c>
      <c r="H45" s="12"/>
      <c r="I45" s="65"/>
    </row>
    <row r="46" spans="1:9" ht="15.75" thickBot="1">
      <c r="A46"/>
      <c r="B46"/>
      <c r="C46" s="14"/>
      <c r="D46" s="14"/>
      <c r="E46" s="14"/>
      <c r="F46" s="14"/>
      <c r="G46" s="61"/>
      <c r="H46" s="14"/>
      <c r="I46" s="61"/>
    </row>
    <row r="47" spans="1:9" ht="11.25" thickBot="1">
      <c r="A47" s="9"/>
      <c r="B47" s="5" t="s">
        <v>5</v>
      </c>
      <c r="C47" s="13">
        <v>193</v>
      </c>
      <c r="D47" s="13">
        <v>165</v>
      </c>
      <c r="E47" s="13">
        <v>157</v>
      </c>
      <c r="F47" s="13">
        <f>SUM(C47,D47,E47)</f>
        <v>515</v>
      </c>
      <c r="G47" s="62">
        <f>F47/3</f>
        <v>171.66666666666666</v>
      </c>
      <c r="H47" s="13">
        <f>SUM(F47:F51)</f>
        <v>2666</v>
      </c>
      <c r="I47" s="62">
        <f>H47/15</f>
        <v>177.73333333333332</v>
      </c>
    </row>
    <row r="48" spans="1:9" ht="11.25" thickBot="1">
      <c r="A48" s="9"/>
      <c r="B48" s="5" t="s">
        <v>4</v>
      </c>
      <c r="C48" s="13">
        <v>158</v>
      </c>
      <c r="D48" s="13">
        <v>209</v>
      </c>
      <c r="E48" s="13">
        <v>190</v>
      </c>
      <c r="F48" s="13">
        <f>SUM(C48,D48,E48)</f>
        <v>557</v>
      </c>
      <c r="G48" s="62">
        <f>F48/3</f>
        <v>185.66666666666666</v>
      </c>
      <c r="H48" s="12"/>
      <c r="I48" s="65"/>
    </row>
    <row r="49" spans="1:9" ht="11.25" thickBot="1">
      <c r="A49" s="57" t="s">
        <v>112</v>
      </c>
      <c r="B49" s="5" t="s">
        <v>7</v>
      </c>
      <c r="C49" s="13">
        <v>207</v>
      </c>
      <c r="D49" s="13">
        <v>200</v>
      </c>
      <c r="E49" s="13">
        <v>168</v>
      </c>
      <c r="F49" s="13">
        <f>SUM(C49,D49,E49)</f>
        <v>575</v>
      </c>
      <c r="G49" s="62">
        <f>F49/3</f>
        <v>191.66666666666666</v>
      </c>
      <c r="H49" s="12"/>
      <c r="I49" s="65"/>
    </row>
    <row r="50" spans="1:9" ht="11.25" thickBot="1">
      <c r="A50" s="9"/>
      <c r="B50" s="5" t="s">
        <v>6</v>
      </c>
      <c r="C50" s="13">
        <v>163</v>
      </c>
      <c r="D50" s="13">
        <v>175</v>
      </c>
      <c r="E50" s="13">
        <v>177</v>
      </c>
      <c r="F50" s="13">
        <f>SUM(C50,D50,E50)</f>
        <v>515</v>
      </c>
      <c r="G50" s="62">
        <f>F50/3</f>
        <v>171.66666666666666</v>
      </c>
      <c r="H50" s="12"/>
      <c r="I50" s="65"/>
    </row>
    <row r="51" spans="1:9" ht="11.25" thickBot="1">
      <c r="A51" s="9"/>
      <c r="B51" s="5" t="s">
        <v>8</v>
      </c>
      <c r="C51" s="13">
        <v>175</v>
      </c>
      <c r="D51" s="13">
        <v>166</v>
      </c>
      <c r="E51" s="13">
        <v>163</v>
      </c>
      <c r="F51" s="13">
        <f>SUM(C51,D51,E51)</f>
        <v>504</v>
      </c>
      <c r="G51" s="62">
        <f>F51/3</f>
        <v>168</v>
      </c>
      <c r="H51" s="12"/>
      <c r="I51" s="65"/>
    </row>
    <row r="52" spans="1:9" ht="15.75" thickBot="1">
      <c r="A52"/>
      <c r="B52"/>
      <c r="C52" s="14"/>
      <c r="D52" s="14"/>
      <c r="E52" s="14"/>
      <c r="F52" s="14"/>
      <c r="G52" s="61"/>
      <c r="H52" s="14"/>
      <c r="I52" s="61"/>
    </row>
    <row r="53" spans="1:9" ht="11.25" thickBot="1">
      <c r="A53" s="9"/>
      <c r="B53" s="5" t="s">
        <v>79</v>
      </c>
      <c r="C53" s="13">
        <v>151</v>
      </c>
      <c r="D53" s="13">
        <v>131</v>
      </c>
      <c r="E53" s="13">
        <v>197</v>
      </c>
      <c r="F53" s="13">
        <f>SUM(C53,D53,E53)</f>
        <v>479</v>
      </c>
      <c r="G53" s="62">
        <f>F53/3</f>
        <v>159.66666666666666</v>
      </c>
      <c r="H53" s="13">
        <f>SUM(F53:F57)</f>
        <v>2625</v>
      </c>
      <c r="I53" s="62">
        <f>H53/15</f>
        <v>175</v>
      </c>
    </row>
    <row r="54" spans="1:9" ht="11.25" thickBot="1">
      <c r="A54" s="9"/>
      <c r="B54" s="5" t="s">
        <v>75</v>
      </c>
      <c r="C54" s="13">
        <v>175</v>
      </c>
      <c r="D54" s="13">
        <v>190</v>
      </c>
      <c r="E54" s="13">
        <v>149</v>
      </c>
      <c r="F54" s="13">
        <f>SUM(C54,D54,E54)</f>
        <v>514</v>
      </c>
      <c r="G54" s="62">
        <f>F54/3</f>
        <v>171.33333333333334</v>
      </c>
      <c r="H54" s="12"/>
      <c r="I54" s="65"/>
    </row>
    <row r="55" spans="1:9" ht="11.25" thickBot="1">
      <c r="A55" s="57" t="s">
        <v>49</v>
      </c>
      <c r="B55" s="5" t="s">
        <v>77</v>
      </c>
      <c r="C55" s="13">
        <v>188</v>
      </c>
      <c r="D55" s="13">
        <v>209</v>
      </c>
      <c r="E55" s="13">
        <v>153</v>
      </c>
      <c r="F55" s="13">
        <f>SUM(C55,D55,E55)</f>
        <v>550</v>
      </c>
      <c r="G55" s="62">
        <f>F55/3</f>
        <v>183.33333333333334</v>
      </c>
      <c r="H55" s="12"/>
      <c r="I55" s="65"/>
    </row>
    <row r="56" spans="1:9" ht="11.25" thickBot="1">
      <c r="A56" s="9"/>
      <c r="B56" s="5" t="s">
        <v>76</v>
      </c>
      <c r="C56" s="13">
        <v>147</v>
      </c>
      <c r="D56" s="13">
        <v>154</v>
      </c>
      <c r="E56" s="13">
        <v>203</v>
      </c>
      <c r="F56" s="13">
        <f>SUM(C56,D56,E56)</f>
        <v>504</v>
      </c>
      <c r="G56" s="62">
        <f>F56/3</f>
        <v>168</v>
      </c>
      <c r="H56" s="12"/>
      <c r="I56" s="65"/>
    </row>
    <row r="57" spans="1:9" ht="11.25" thickBot="1">
      <c r="A57" s="9"/>
      <c r="B57" s="5" t="s">
        <v>78</v>
      </c>
      <c r="C57" s="13">
        <v>213</v>
      </c>
      <c r="D57" s="13">
        <v>177</v>
      </c>
      <c r="E57" s="13">
        <v>188</v>
      </c>
      <c r="F57" s="13">
        <f>SUM(C57,D57,E57)</f>
        <v>578</v>
      </c>
      <c r="G57" s="62">
        <f>F57/3</f>
        <v>192.66666666666666</v>
      </c>
      <c r="H57" s="12"/>
      <c r="I57" s="65"/>
    </row>
    <row r="58" spans="1:9" ht="15.75" thickBot="1">
      <c r="A58"/>
      <c r="B58"/>
      <c r="C58" s="14"/>
      <c r="D58" s="14"/>
      <c r="E58" s="14"/>
      <c r="F58" s="14"/>
      <c r="G58" s="61"/>
      <c r="H58" s="14"/>
      <c r="I58" s="61"/>
    </row>
    <row r="59" spans="1:9" ht="11.25" thickBot="1">
      <c r="A59" s="9"/>
      <c r="B59" s="5" t="s">
        <v>42</v>
      </c>
      <c r="C59" s="13">
        <v>156</v>
      </c>
      <c r="D59" s="13">
        <v>169</v>
      </c>
      <c r="E59" s="13">
        <v>181</v>
      </c>
      <c r="F59" s="13">
        <f>SUM(C59,D59,E59)</f>
        <v>506</v>
      </c>
      <c r="G59" s="62">
        <f>F59/3</f>
        <v>168.66666666666666</v>
      </c>
      <c r="H59" s="13">
        <f>SUM(F59:F63)</f>
        <v>2616</v>
      </c>
      <c r="I59" s="62">
        <f>H59/15</f>
        <v>174.4</v>
      </c>
    </row>
    <row r="60" spans="1:9" ht="11.25" thickBot="1">
      <c r="A60" s="9"/>
      <c r="B60" s="5" t="s">
        <v>41</v>
      </c>
      <c r="C60" s="13">
        <v>170</v>
      </c>
      <c r="D60" s="13">
        <v>222</v>
      </c>
      <c r="E60" s="13">
        <v>201</v>
      </c>
      <c r="F60" s="13">
        <f>SUM(C60,D60,E60)</f>
        <v>593</v>
      </c>
      <c r="G60" s="62">
        <f>F60/3</f>
        <v>197.66666666666666</v>
      </c>
      <c r="H60" s="12"/>
      <c r="I60" s="65"/>
    </row>
    <row r="61" spans="1:9" ht="11.25" thickBot="1">
      <c r="A61" s="57" t="s">
        <v>113</v>
      </c>
      <c r="B61" s="5" t="s">
        <v>121</v>
      </c>
      <c r="C61" s="13">
        <v>154</v>
      </c>
      <c r="D61" s="13">
        <v>186</v>
      </c>
      <c r="E61" s="13">
        <v>157</v>
      </c>
      <c r="F61" s="13">
        <f>SUM(C61,D61,E61)</f>
        <v>497</v>
      </c>
      <c r="G61" s="62">
        <f>F61/3</f>
        <v>165.66666666666666</v>
      </c>
      <c r="H61" s="12"/>
      <c r="I61" s="65"/>
    </row>
    <row r="62" spans="1:9" ht="11.25" thickBot="1">
      <c r="A62" s="9"/>
      <c r="B62" s="5" t="s">
        <v>40</v>
      </c>
      <c r="C62" s="13">
        <v>142</v>
      </c>
      <c r="D62" s="13">
        <v>171</v>
      </c>
      <c r="E62" s="13">
        <v>130</v>
      </c>
      <c r="F62" s="13">
        <f>SUM(C62,D62,E62)</f>
        <v>443</v>
      </c>
      <c r="G62" s="62">
        <f>F62/3</f>
        <v>147.66666666666666</v>
      </c>
      <c r="H62" s="12"/>
      <c r="I62" s="65"/>
    </row>
    <row r="63" spans="1:9" ht="11.25" thickBot="1">
      <c r="A63" s="9"/>
      <c r="B63" s="5" t="s">
        <v>39</v>
      </c>
      <c r="C63" s="13">
        <v>201</v>
      </c>
      <c r="D63" s="13">
        <v>182</v>
      </c>
      <c r="E63" s="13">
        <v>194</v>
      </c>
      <c r="F63" s="13">
        <f>SUM(C63,D63,E63)</f>
        <v>577</v>
      </c>
      <c r="G63" s="62">
        <f>F63/3</f>
        <v>192.33333333333334</v>
      </c>
      <c r="H63" s="12"/>
      <c r="I63" s="65"/>
    </row>
    <row r="64" spans="1:9" ht="15.75" thickBot="1">
      <c r="A64"/>
      <c r="B64"/>
      <c r="C64" s="14"/>
      <c r="D64" s="14"/>
      <c r="E64" s="14"/>
      <c r="F64" s="14"/>
      <c r="G64" s="61"/>
      <c r="H64" s="14"/>
      <c r="I64" s="61"/>
    </row>
    <row r="65" spans="1:9" ht="11.25" thickBot="1">
      <c r="A65" s="9"/>
      <c r="B65" s="5" t="s">
        <v>26</v>
      </c>
      <c r="C65" s="13">
        <v>206</v>
      </c>
      <c r="D65" s="13">
        <v>141</v>
      </c>
      <c r="E65" s="13">
        <v>165</v>
      </c>
      <c r="F65" s="13">
        <f>SUM(C65,D65,E65)</f>
        <v>512</v>
      </c>
      <c r="G65" s="62">
        <f>F65/3</f>
        <v>170.66666666666666</v>
      </c>
      <c r="H65" s="13">
        <f>SUM(F65:F69)</f>
        <v>2608</v>
      </c>
      <c r="I65" s="62">
        <f>H65/15</f>
        <v>173.86666666666667</v>
      </c>
    </row>
    <row r="66" spans="1:9" ht="11.25" thickBot="1">
      <c r="A66" s="9"/>
      <c r="B66" s="5" t="s">
        <v>27</v>
      </c>
      <c r="C66" s="13">
        <v>203</v>
      </c>
      <c r="D66" s="13">
        <v>142</v>
      </c>
      <c r="E66" s="13">
        <v>156</v>
      </c>
      <c r="F66" s="13">
        <f>SUM(C66,D66,E66)</f>
        <v>501</v>
      </c>
      <c r="G66" s="62">
        <f>F66/3</f>
        <v>167</v>
      </c>
      <c r="H66" s="12"/>
      <c r="I66" s="65"/>
    </row>
    <row r="67" spans="1:9" ht="11.25" thickBot="1">
      <c r="A67" s="57" t="s">
        <v>53</v>
      </c>
      <c r="B67" s="5" t="s">
        <v>28</v>
      </c>
      <c r="C67" s="13">
        <v>191</v>
      </c>
      <c r="D67" s="13">
        <v>184</v>
      </c>
      <c r="E67" s="13">
        <v>172</v>
      </c>
      <c r="F67" s="13">
        <f>SUM(C67,D67,E67)</f>
        <v>547</v>
      </c>
      <c r="G67" s="62">
        <f>F67/3</f>
        <v>182.33333333333334</v>
      </c>
      <c r="H67" s="12"/>
      <c r="I67" s="65"/>
    </row>
    <row r="68" spans="1:9" ht="11.25" thickBot="1">
      <c r="A68" s="9"/>
      <c r="B68" s="5" t="s">
        <v>125</v>
      </c>
      <c r="C68" s="13">
        <v>155</v>
      </c>
      <c r="D68" s="13">
        <v>180</v>
      </c>
      <c r="E68" s="13">
        <v>171</v>
      </c>
      <c r="F68" s="13">
        <f>SUM(C68,D68,E68)</f>
        <v>506</v>
      </c>
      <c r="G68" s="62">
        <f>F68/3</f>
        <v>168.66666666666666</v>
      </c>
      <c r="H68" s="12"/>
      <c r="I68" s="65"/>
    </row>
    <row r="69" spans="1:9" ht="11.25" thickBot="1">
      <c r="A69" s="9"/>
      <c r="B69" s="5" t="s">
        <v>29</v>
      </c>
      <c r="C69" s="13">
        <v>189</v>
      </c>
      <c r="D69" s="13">
        <v>180</v>
      </c>
      <c r="E69" s="13">
        <v>173</v>
      </c>
      <c r="F69" s="13">
        <f>SUM(C69,D69,E69)</f>
        <v>542</v>
      </c>
      <c r="G69" s="62">
        <f>F69/3</f>
        <v>180.66666666666666</v>
      </c>
      <c r="H69" s="12"/>
      <c r="I69" s="65"/>
    </row>
    <row r="70" spans="1:9" ht="15.75" thickBot="1">
      <c r="A70"/>
      <c r="B70"/>
      <c r="C70" s="14"/>
      <c r="D70" s="14"/>
      <c r="E70" s="14"/>
      <c r="F70" s="14"/>
      <c r="G70" s="61"/>
      <c r="H70" s="14"/>
      <c r="I70" s="61"/>
    </row>
    <row r="71" spans="1:9" ht="11.25" thickBot="1">
      <c r="A71" s="9"/>
      <c r="B71" s="5" t="s">
        <v>18</v>
      </c>
      <c r="C71" s="13">
        <v>212</v>
      </c>
      <c r="D71" s="13">
        <v>188</v>
      </c>
      <c r="E71" s="13">
        <v>200</v>
      </c>
      <c r="F71" s="13">
        <f>SUM(C71,D71,E71)</f>
        <v>600</v>
      </c>
      <c r="G71" s="62">
        <f>F71/3</f>
        <v>200</v>
      </c>
      <c r="H71" s="13">
        <f>SUM(F71:F75)</f>
        <v>2605</v>
      </c>
      <c r="I71" s="62">
        <f>H71/15</f>
        <v>173.66666666666666</v>
      </c>
    </row>
    <row r="72" spans="1:9" ht="11.25" thickBot="1">
      <c r="A72" s="9"/>
      <c r="B72" s="5" t="s">
        <v>122</v>
      </c>
      <c r="C72" s="13">
        <v>170</v>
      </c>
      <c r="D72" s="13">
        <v>168</v>
      </c>
      <c r="E72" s="13">
        <v>162</v>
      </c>
      <c r="F72" s="13">
        <f>SUM(C72,D72,E72)</f>
        <v>500</v>
      </c>
      <c r="G72" s="62">
        <f>F72/3</f>
        <v>166.66666666666666</v>
      </c>
      <c r="H72" s="12"/>
      <c r="I72" s="65"/>
    </row>
    <row r="73" spans="1:9" ht="11.25" thickBot="1">
      <c r="A73" s="57" t="s">
        <v>51</v>
      </c>
      <c r="B73" s="5" t="s">
        <v>130</v>
      </c>
      <c r="C73" s="13">
        <v>127</v>
      </c>
      <c r="D73" s="13">
        <v>178</v>
      </c>
      <c r="E73" s="13">
        <v>213</v>
      </c>
      <c r="F73" s="13">
        <f>SUM(C73,D73,E73)</f>
        <v>518</v>
      </c>
      <c r="G73" s="62">
        <f>F73/3</f>
        <v>172.66666666666666</v>
      </c>
      <c r="H73" s="12"/>
      <c r="I73" s="65"/>
    </row>
    <row r="74" spans="1:9" ht="11.25" thickBot="1">
      <c r="A74" s="43"/>
      <c r="B74" s="5" t="s">
        <v>20</v>
      </c>
      <c r="C74" s="13">
        <v>160</v>
      </c>
      <c r="D74" s="13">
        <v>200</v>
      </c>
      <c r="E74" s="13">
        <v>149</v>
      </c>
      <c r="F74" s="13">
        <f>SUM(C74,D74,E74)</f>
        <v>509</v>
      </c>
      <c r="G74" s="62">
        <f>F74/3</f>
        <v>169.66666666666666</v>
      </c>
      <c r="H74" s="12"/>
      <c r="I74" s="65"/>
    </row>
    <row r="75" spans="1:9" ht="11.25" thickBot="1">
      <c r="A75" s="9"/>
      <c r="B75" s="5" t="s">
        <v>19</v>
      </c>
      <c r="C75" s="13">
        <v>171</v>
      </c>
      <c r="D75" s="13">
        <v>167</v>
      </c>
      <c r="E75" s="13">
        <v>140</v>
      </c>
      <c r="F75" s="13">
        <f>SUM(C75,D75,E75)</f>
        <v>478</v>
      </c>
      <c r="G75" s="62">
        <f>F75/3</f>
        <v>159.33333333333334</v>
      </c>
      <c r="H75" s="12"/>
      <c r="I75" s="65"/>
    </row>
    <row r="76" spans="1:9" ht="15.75" thickBot="1">
      <c r="A76"/>
      <c r="B76"/>
      <c r="C76" s="14"/>
      <c r="D76" s="14"/>
      <c r="E76" s="14"/>
      <c r="F76" s="14"/>
      <c r="G76" s="61"/>
      <c r="H76" s="14"/>
      <c r="I76" s="61"/>
    </row>
    <row r="77" spans="1:9" ht="11.25" thickBot="1">
      <c r="A77" s="9"/>
      <c r="B77" s="5" t="s">
        <v>126</v>
      </c>
      <c r="C77" s="13">
        <v>146</v>
      </c>
      <c r="D77" s="13">
        <v>195</v>
      </c>
      <c r="E77" s="13">
        <v>166</v>
      </c>
      <c r="F77" s="13">
        <f>SUM(C77,D77,E77)</f>
        <v>507</v>
      </c>
      <c r="G77" s="62">
        <f>F77/3</f>
        <v>169</v>
      </c>
      <c r="H77" s="13">
        <f>SUM(F77:F81)</f>
        <v>2572</v>
      </c>
      <c r="I77" s="62">
        <f>H77/15</f>
        <v>171.46666666666667</v>
      </c>
    </row>
    <row r="78" spans="1:9" ht="11.25" thickBot="1">
      <c r="A78" s="9"/>
      <c r="B78" s="5" t="s">
        <v>35</v>
      </c>
      <c r="C78" s="13">
        <v>160</v>
      </c>
      <c r="D78" s="13">
        <v>193</v>
      </c>
      <c r="E78" s="13">
        <v>148</v>
      </c>
      <c r="F78" s="13">
        <f>SUM(C78,D78,E78)</f>
        <v>501</v>
      </c>
      <c r="G78" s="62">
        <f>F78/3</f>
        <v>167</v>
      </c>
      <c r="H78" s="12"/>
      <c r="I78" s="65"/>
    </row>
    <row r="79" spans="1:9" ht="11.25" thickBot="1">
      <c r="A79" s="57" t="s">
        <v>55</v>
      </c>
      <c r="B79" s="5" t="s">
        <v>36</v>
      </c>
      <c r="C79" s="13">
        <v>154</v>
      </c>
      <c r="D79" s="13">
        <v>137</v>
      </c>
      <c r="E79" s="13">
        <v>162</v>
      </c>
      <c r="F79" s="13">
        <f>SUM(C79,D79,E79)</f>
        <v>453</v>
      </c>
      <c r="G79" s="62">
        <f>F79/3</f>
        <v>151</v>
      </c>
      <c r="H79" s="12"/>
      <c r="I79" s="65"/>
    </row>
    <row r="80" spans="1:9" ht="11.25" thickBot="1">
      <c r="A80" s="9"/>
      <c r="B80" s="5" t="s">
        <v>37</v>
      </c>
      <c r="C80" s="13">
        <v>134</v>
      </c>
      <c r="D80" s="13">
        <v>177</v>
      </c>
      <c r="E80" s="13">
        <v>181</v>
      </c>
      <c r="F80" s="13">
        <f>SUM(C80,D80,E80)</f>
        <v>492</v>
      </c>
      <c r="G80" s="62">
        <f>F80/3</f>
        <v>164</v>
      </c>
      <c r="H80" s="12"/>
      <c r="I80" s="65"/>
    </row>
    <row r="81" spans="1:9" ht="11.25" thickBot="1">
      <c r="A81" s="9"/>
      <c r="B81" s="5" t="s">
        <v>38</v>
      </c>
      <c r="C81" s="13">
        <v>179</v>
      </c>
      <c r="D81" s="13">
        <v>210</v>
      </c>
      <c r="E81" s="13">
        <v>230</v>
      </c>
      <c r="F81" s="13">
        <f>SUM(C81,D81,E81)</f>
        <v>619</v>
      </c>
      <c r="G81" s="62">
        <f>F81/3</f>
        <v>206.33333333333334</v>
      </c>
      <c r="H81" s="12"/>
      <c r="I81" s="65"/>
    </row>
    <row r="82" spans="1:9" ht="15.75" thickBot="1">
      <c r="A82"/>
      <c r="B82"/>
      <c r="C82" s="14"/>
      <c r="D82" s="14"/>
      <c r="E82" s="14"/>
      <c r="F82" s="14"/>
      <c r="G82" s="61"/>
      <c r="H82" s="14"/>
      <c r="I82" s="61"/>
    </row>
    <row r="83" spans="1:9" ht="11.25" thickBot="1">
      <c r="A83" s="9"/>
      <c r="B83" s="5" t="s">
        <v>31</v>
      </c>
      <c r="C83" s="13">
        <v>229</v>
      </c>
      <c r="D83" s="13">
        <v>166</v>
      </c>
      <c r="E83" s="13">
        <v>155</v>
      </c>
      <c r="F83" s="13">
        <f>SUM(C83,D83,E83)</f>
        <v>550</v>
      </c>
      <c r="G83" s="62">
        <f>F83/3</f>
        <v>183.33333333333334</v>
      </c>
      <c r="H83" s="13">
        <f>SUM(F83:F87)</f>
        <v>2569</v>
      </c>
      <c r="I83" s="62">
        <f>H83/15</f>
        <v>171.26666666666668</v>
      </c>
    </row>
    <row r="84" spans="1:9" ht="11.25" thickBot="1">
      <c r="A84" s="9"/>
      <c r="B84" s="5" t="s">
        <v>32</v>
      </c>
      <c r="C84" s="13">
        <v>156</v>
      </c>
      <c r="D84" s="13">
        <v>181</v>
      </c>
      <c r="E84" s="13">
        <v>191</v>
      </c>
      <c r="F84" s="13">
        <f>SUM(C84,D84,E84)</f>
        <v>528</v>
      </c>
      <c r="G84" s="62">
        <f>F84/3</f>
        <v>176</v>
      </c>
      <c r="H84" s="12"/>
      <c r="I84" s="65"/>
    </row>
    <row r="85" spans="1:9" ht="11.25" thickBot="1">
      <c r="A85" s="57" t="s">
        <v>54</v>
      </c>
      <c r="B85" s="5" t="s">
        <v>33</v>
      </c>
      <c r="C85" s="13">
        <v>170</v>
      </c>
      <c r="D85" s="13">
        <v>149</v>
      </c>
      <c r="E85" s="13">
        <v>152</v>
      </c>
      <c r="F85" s="13">
        <f>SUM(C85,D85,E85)</f>
        <v>471</v>
      </c>
      <c r="G85" s="62">
        <f>F85/3</f>
        <v>157</v>
      </c>
      <c r="H85" s="12"/>
      <c r="I85" s="65"/>
    </row>
    <row r="86" spans="1:9" ht="11.25" thickBot="1">
      <c r="A86" s="9"/>
      <c r="B86" s="5" t="s">
        <v>30</v>
      </c>
      <c r="C86" s="13">
        <v>178</v>
      </c>
      <c r="D86" s="13">
        <v>161</v>
      </c>
      <c r="E86" s="13">
        <v>188</v>
      </c>
      <c r="F86" s="13">
        <f>SUM(C86,D86,E86)</f>
        <v>527</v>
      </c>
      <c r="G86" s="62">
        <f>F86/3</f>
        <v>175.66666666666666</v>
      </c>
      <c r="H86" s="12"/>
      <c r="I86" s="65"/>
    </row>
    <row r="87" spans="1:9" ht="11.25" thickBot="1">
      <c r="A87" s="9"/>
      <c r="B87" s="5" t="s">
        <v>34</v>
      </c>
      <c r="C87" s="13">
        <v>173</v>
      </c>
      <c r="D87" s="13">
        <v>175</v>
      </c>
      <c r="E87" s="13">
        <v>145</v>
      </c>
      <c r="F87" s="13">
        <f>SUM(C87,D87,E87)</f>
        <v>493</v>
      </c>
      <c r="G87" s="62">
        <f>F87/3</f>
        <v>164.33333333333334</v>
      </c>
      <c r="H87" s="12"/>
      <c r="I87" s="65"/>
    </row>
    <row r="88" spans="1:9" ht="15.75" thickBot="1">
      <c r="A88"/>
      <c r="B88"/>
      <c r="C88" s="14"/>
      <c r="D88" s="14"/>
      <c r="E88" s="14"/>
      <c r="F88" s="14"/>
      <c r="G88" s="61"/>
      <c r="H88" s="14"/>
      <c r="I88" s="61"/>
    </row>
    <row r="89" spans="1:9" ht="11.25" thickBot="1">
      <c r="A89" s="9"/>
      <c r="B89" s="4" t="s">
        <v>65</v>
      </c>
      <c r="C89" s="12">
        <v>186</v>
      </c>
      <c r="D89" s="13">
        <v>227</v>
      </c>
      <c r="E89" s="13">
        <v>211</v>
      </c>
      <c r="F89" s="13">
        <f>SUM(C89,D89,E89)</f>
        <v>624</v>
      </c>
      <c r="G89" s="62">
        <f>F89/3</f>
        <v>208</v>
      </c>
      <c r="H89" s="13">
        <f>SUM(F89:F93)</f>
        <v>2516</v>
      </c>
      <c r="I89" s="62">
        <f>H89/15</f>
        <v>167.73333333333332</v>
      </c>
    </row>
    <row r="90" spans="1:9" ht="11.25" thickBot="1">
      <c r="A90" s="9"/>
      <c r="B90" s="4" t="s">
        <v>0</v>
      </c>
      <c r="C90" s="12">
        <v>159</v>
      </c>
      <c r="D90" s="13">
        <v>122</v>
      </c>
      <c r="E90" s="13">
        <v>161</v>
      </c>
      <c r="F90" s="13">
        <f>SUM(C90,D90,E90)</f>
        <v>442</v>
      </c>
      <c r="G90" s="62">
        <f>F90/3</f>
        <v>147.33333333333334</v>
      </c>
      <c r="H90" s="12"/>
      <c r="I90" s="65"/>
    </row>
    <row r="91" spans="1:9" ht="11.25" thickBot="1">
      <c r="A91" s="57" t="s">
        <v>44</v>
      </c>
      <c r="B91" s="4" t="s">
        <v>3</v>
      </c>
      <c r="C91" s="12">
        <v>146</v>
      </c>
      <c r="D91" s="13">
        <v>190</v>
      </c>
      <c r="E91" s="13">
        <v>190</v>
      </c>
      <c r="F91" s="13">
        <f>SUM(C91,D91,E91)</f>
        <v>526</v>
      </c>
      <c r="G91" s="62">
        <f>F91/3</f>
        <v>175.33333333333334</v>
      </c>
      <c r="H91" s="12"/>
      <c r="I91" s="65"/>
    </row>
    <row r="92" spans="1:9" ht="11.25" thickBot="1">
      <c r="A92" s="9"/>
      <c r="B92" s="4" t="s">
        <v>1</v>
      </c>
      <c r="C92" s="12">
        <v>127</v>
      </c>
      <c r="D92" s="13">
        <v>197</v>
      </c>
      <c r="E92" s="13">
        <v>145</v>
      </c>
      <c r="F92" s="13">
        <f>SUM(C92,D92,E92)</f>
        <v>469</v>
      </c>
      <c r="G92" s="62">
        <f>F92/3</f>
        <v>156.33333333333334</v>
      </c>
      <c r="H92" s="12"/>
      <c r="I92" s="65"/>
    </row>
    <row r="93" spans="1:9" ht="11.25" thickBot="1">
      <c r="A93" s="9"/>
      <c r="B93" s="4" t="s">
        <v>2</v>
      </c>
      <c r="C93" s="12">
        <v>162</v>
      </c>
      <c r="D93" s="13">
        <v>159</v>
      </c>
      <c r="E93" s="13">
        <v>134</v>
      </c>
      <c r="F93" s="13">
        <f>SUM(C93,D93,E93)</f>
        <v>455</v>
      </c>
      <c r="G93" s="62">
        <f>F93/3</f>
        <v>151.66666666666666</v>
      </c>
      <c r="H93" s="12"/>
      <c r="I93" s="65"/>
    </row>
    <row r="94" spans="1:9" ht="15.75" thickBot="1">
      <c r="A94"/>
      <c r="B94"/>
      <c r="C94" s="14"/>
      <c r="D94" s="14"/>
      <c r="E94" s="14"/>
      <c r="F94" s="14"/>
      <c r="G94" s="61"/>
      <c r="H94" s="14"/>
      <c r="I94" s="61"/>
    </row>
    <row r="95" spans="1:9" ht="11.25" thickBot="1">
      <c r="A95" s="9"/>
      <c r="B95" s="5" t="s">
        <v>9</v>
      </c>
      <c r="C95" s="13">
        <v>206</v>
      </c>
      <c r="D95" s="13">
        <v>190</v>
      </c>
      <c r="E95" s="13">
        <v>195</v>
      </c>
      <c r="F95" s="13">
        <f>SUM(C95,D95,E95)</f>
        <v>591</v>
      </c>
      <c r="G95" s="62">
        <f>F95/3</f>
        <v>197</v>
      </c>
      <c r="H95" s="13">
        <f>SUM(F95:F99)</f>
        <v>2494</v>
      </c>
      <c r="I95" s="62">
        <f>H95/15</f>
        <v>166.26666666666668</v>
      </c>
    </row>
    <row r="96" spans="1:9" ht="11.25" thickBot="1">
      <c r="A96" s="9"/>
      <c r="B96" s="5" t="s">
        <v>10</v>
      </c>
      <c r="C96" s="13">
        <v>180</v>
      </c>
      <c r="D96" s="13">
        <v>166</v>
      </c>
      <c r="E96" s="13">
        <v>167</v>
      </c>
      <c r="F96" s="13">
        <f>SUM(C96,D96,E96)</f>
        <v>513</v>
      </c>
      <c r="G96" s="62">
        <f>F96/3</f>
        <v>171</v>
      </c>
      <c r="H96" s="12"/>
      <c r="I96" s="65"/>
    </row>
    <row r="97" spans="1:9" ht="11.25" thickBot="1">
      <c r="A97" s="57" t="s">
        <v>47</v>
      </c>
      <c r="B97" s="5" t="s">
        <v>124</v>
      </c>
      <c r="C97" s="13">
        <v>176</v>
      </c>
      <c r="D97" s="13">
        <v>147</v>
      </c>
      <c r="E97" s="13">
        <v>145</v>
      </c>
      <c r="F97" s="13">
        <f>SUM(C97,D97,E97)</f>
        <v>468</v>
      </c>
      <c r="G97" s="62">
        <f>F97/3</f>
        <v>156</v>
      </c>
      <c r="H97" s="12"/>
      <c r="I97" s="65"/>
    </row>
    <row r="98" spans="1:9" ht="11.25" thickBot="1">
      <c r="A98" s="9"/>
      <c r="B98" s="5" t="s">
        <v>11</v>
      </c>
      <c r="C98" s="13">
        <v>158</v>
      </c>
      <c r="D98" s="13">
        <v>171</v>
      </c>
      <c r="E98" s="13">
        <v>145</v>
      </c>
      <c r="F98" s="13">
        <f>SUM(C98,D98,E98)</f>
        <v>474</v>
      </c>
      <c r="G98" s="62">
        <f>F98/3</f>
        <v>158</v>
      </c>
      <c r="H98" s="12"/>
      <c r="I98" s="65"/>
    </row>
    <row r="99" spans="1:9" ht="11.25" thickBot="1">
      <c r="A99" s="9"/>
      <c r="B99" s="5" t="s">
        <v>12</v>
      </c>
      <c r="C99" s="13">
        <v>155</v>
      </c>
      <c r="D99" s="13">
        <v>142</v>
      </c>
      <c r="E99" s="13">
        <v>151</v>
      </c>
      <c r="F99" s="13">
        <f>SUM(C99,D99,E99)</f>
        <v>448</v>
      </c>
      <c r="G99" s="62">
        <f>F99/3</f>
        <v>149.33333333333334</v>
      </c>
      <c r="H99" s="12"/>
      <c r="I99" s="6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0.57421875" style="42" bestFit="1" customWidth="1"/>
    <col min="2" max="2" width="19.7109375" style="42" bestFit="1" customWidth="1"/>
    <col min="3" max="5" width="4.8515625" style="42" bestFit="1" customWidth="1"/>
    <col min="6" max="6" width="4.28125" style="42" bestFit="1" customWidth="1"/>
    <col min="7" max="7" width="4.7109375" style="42" bestFit="1" customWidth="1"/>
    <col min="8" max="8" width="8.00390625" style="42" bestFit="1" customWidth="1"/>
    <col min="9" max="9" width="8.421875" style="70" bestFit="1" customWidth="1"/>
    <col min="10" max="16384" width="9.140625" style="42" customWidth="1"/>
  </cols>
  <sheetData>
    <row r="1" spans="1:13" ht="12" thickBot="1">
      <c r="A1" s="9"/>
      <c r="B1" s="2"/>
      <c r="C1" s="12"/>
      <c r="D1" s="12"/>
      <c r="E1" s="12"/>
      <c r="F1" s="12"/>
      <c r="G1" s="12"/>
      <c r="H1" s="1"/>
      <c r="I1" s="67"/>
      <c r="J1" s="1"/>
      <c r="K1" s="1"/>
      <c r="L1" s="1"/>
      <c r="M1" s="1"/>
    </row>
    <row r="2" spans="1:13" ht="12" thickBot="1">
      <c r="A2" s="9"/>
      <c r="B2" s="8" t="s">
        <v>114</v>
      </c>
      <c r="C2" s="6" t="s">
        <v>116</v>
      </c>
      <c r="D2" s="6" t="s">
        <v>117</v>
      </c>
      <c r="E2" s="6" t="s">
        <v>118</v>
      </c>
      <c r="F2" s="6" t="s">
        <v>115</v>
      </c>
      <c r="G2" s="6" t="s">
        <v>119</v>
      </c>
      <c r="H2" s="6" t="s">
        <v>127</v>
      </c>
      <c r="I2" s="59" t="s">
        <v>128</v>
      </c>
      <c r="J2" s="1"/>
      <c r="K2" s="1"/>
      <c r="L2" s="1"/>
      <c r="M2" s="1"/>
    </row>
    <row r="3" spans="1:13" ht="11.25">
      <c r="A3" s="43"/>
      <c r="B3" s="15" t="s">
        <v>108</v>
      </c>
      <c r="C3" s="44">
        <v>168</v>
      </c>
      <c r="D3" s="44">
        <v>143</v>
      </c>
      <c r="E3" s="44">
        <v>219</v>
      </c>
      <c r="F3" s="44">
        <f>SUM(C3+D3+E3)</f>
        <v>530</v>
      </c>
      <c r="G3" s="44">
        <f>F3/3</f>
        <v>176.66666666666666</v>
      </c>
      <c r="H3" s="15">
        <f>SUM(F3:F7)</f>
        <v>2520</v>
      </c>
      <c r="I3" s="68">
        <f>H3/15</f>
        <v>168</v>
      </c>
      <c r="J3" s="1"/>
      <c r="K3" s="1"/>
      <c r="L3" s="1"/>
      <c r="M3" s="1"/>
    </row>
    <row r="4" spans="1:13" ht="12" thickBot="1">
      <c r="A4" s="43"/>
      <c r="B4" s="10" t="s">
        <v>111</v>
      </c>
      <c r="C4" s="13">
        <v>172</v>
      </c>
      <c r="D4" s="13">
        <v>178</v>
      </c>
      <c r="E4" s="13">
        <v>156</v>
      </c>
      <c r="F4" s="13">
        <f>SUM(C4+D4+E4)</f>
        <v>506</v>
      </c>
      <c r="G4" s="44">
        <f>F4/3</f>
        <v>168.66666666666666</v>
      </c>
      <c r="H4" s="1"/>
      <c r="I4" s="67"/>
      <c r="J4" s="1"/>
      <c r="K4" s="1"/>
      <c r="L4" s="1"/>
      <c r="M4" s="1"/>
    </row>
    <row r="5" spans="1:13" ht="12" thickBot="1">
      <c r="A5" s="45" t="s">
        <v>43</v>
      </c>
      <c r="B5" s="10" t="s">
        <v>109</v>
      </c>
      <c r="C5" s="13">
        <v>152</v>
      </c>
      <c r="D5" s="13">
        <v>177</v>
      </c>
      <c r="E5" s="13">
        <v>170</v>
      </c>
      <c r="F5" s="13">
        <f>SUM(C5+D5+E5)</f>
        <v>499</v>
      </c>
      <c r="G5" s="44">
        <f>F5/3</f>
        <v>166.33333333333334</v>
      </c>
      <c r="H5" s="1"/>
      <c r="I5" s="67"/>
      <c r="J5" s="1"/>
      <c r="K5" s="1"/>
      <c r="L5" s="1"/>
      <c r="M5" s="1"/>
    </row>
    <row r="6" spans="1:13" ht="11.25">
      <c r="A6" s="43"/>
      <c r="B6" s="46" t="s">
        <v>110</v>
      </c>
      <c r="C6" s="13">
        <v>188</v>
      </c>
      <c r="D6" s="13">
        <v>203</v>
      </c>
      <c r="E6" s="13">
        <v>165</v>
      </c>
      <c r="F6" s="13">
        <f>SUM(C6+D6+E6)</f>
        <v>556</v>
      </c>
      <c r="G6" s="44">
        <f>F6/3</f>
        <v>185.33333333333334</v>
      </c>
      <c r="H6" s="1"/>
      <c r="I6" s="67"/>
      <c r="J6" s="1"/>
      <c r="K6" s="1"/>
      <c r="L6" s="1"/>
      <c r="M6" s="1"/>
    </row>
    <row r="7" spans="1:13" ht="11.25">
      <c r="A7" s="43"/>
      <c r="B7" s="10" t="s">
        <v>107</v>
      </c>
      <c r="C7" s="13">
        <v>138</v>
      </c>
      <c r="D7" s="13">
        <v>165</v>
      </c>
      <c r="E7" s="13">
        <v>126</v>
      </c>
      <c r="F7" s="13">
        <f>SUM(C7+D7+E7)</f>
        <v>429</v>
      </c>
      <c r="G7" s="44">
        <f>F7/3</f>
        <v>143</v>
      </c>
      <c r="H7" s="1"/>
      <c r="I7" s="67"/>
      <c r="J7" s="1"/>
      <c r="K7" s="1"/>
      <c r="L7" s="1"/>
      <c r="M7" s="1"/>
    </row>
    <row r="8" spans="1:13" ht="11.25">
      <c r="A8" s="9"/>
      <c r="B8" s="2"/>
      <c r="C8" s="12"/>
      <c r="D8" s="12"/>
      <c r="E8" s="12"/>
      <c r="F8" s="12"/>
      <c r="G8" s="12"/>
      <c r="H8" s="1"/>
      <c r="I8" s="67"/>
      <c r="J8" s="1"/>
      <c r="K8" s="1"/>
      <c r="L8" s="1"/>
      <c r="M8" s="1"/>
    </row>
    <row r="9" spans="1:13" ht="11.25">
      <c r="A9" s="9"/>
      <c r="B9" s="10" t="s">
        <v>96</v>
      </c>
      <c r="C9" s="13">
        <v>174</v>
      </c>
      <c r="D9" s="13">
        <v>148</v>
      </c>
      <c r="E9" s="13">
        <v>174</v>
      </c>
      <c r="F9" s="13">
        <f>SUM(C9+D9+E9)</f>
        <v>496</v>
      </c>
      <c r="G9" s="13">
        <f>F9/3</f>
        <v>165.33333333333334</v>
      </c>
      <c r="H9" s="10">
        <f>SUM(F9:F13)</f>
        <v>2493</v>
      </c>
      <c r="I9" s="69">
        <f>H9/15</f>
        <v>166.2</v>
      </c>
      <c r="J9" s="1"/>
      <c r="K9" s="1"/>
      <c r="L9" s="1"/>
      <c r="M9" s="1"/>
    </row>
    <row r="10" spans="1:13" ht="12" thickBot="1">
      <c r="A10" s="9"/>
      <c r="B10" s="10" t="s">
        <v>97</v>
      </c>
      <c r="C10" s="13">
        <v>187</v>
      </c>
      <c r="D10" s="13">
        <v>181</v>
      </c>
      <c r="E10" s="13">
        <v>185</v>
      </c>
      <c r="F10" s="13">
        <f>SUM(C10+D10+E10)</f>
        <v>553</v>
      </c>
      <c r="G10" s="13">
        <f>F10/3</f>
        <v>184.33333333333334</v>
      </c>
      <c r="H10" s="1"/>
      <c r="I10" s="67"/>
      <c r="J10" s="1"/>
      <c r="K10" s="1"/>
      <c r="L10" s="1"/>
      <c r="M10" s="1"/>
    </row>
    <row r="11" spans="1:13" ht="12" thickBot="1">
      <c r="A11" s="47" t="s">
        <v>48</v>
      </c>
      <c r="B11" s="10" t="s">
        <v>100</v>
      </c>
      <c r="C11" s="13">
        <v>170</v>
      </c>
      <c r="D11" s="13">
        <v>151</v>
      </c>
      <c r="E11" s="13">
        <v>166</v>
      </c>
      <c r="F11" s="13">
        <f>SUM(C11+D11+E11)</f>
        <v>487</v>
      </c>
      <c r="G11" s="13">
        <f>F11/3</f>
        <v>162.33333333333334</v>
      </c>
      <c r="H11" s="1"/>
      <c r="I11" s="67"/>
      <c r="J11" s="1"/>
      <c r="K11" s="1"/>
      <c r="L11" s="1"/>
      <c r="M11" s="1"/>
    </row>
    <row r="12" spans="1:13" ht="11.25">
      <c r="A12" s="9"/>
      <c r="B12" s="10" t="s">
        <v>99</v>
      </c>
      <c r="C12" s="13">
        <v>174</v>
      </c>
      <c r="D12" s="13">
        <v>167</v>
      </c>
      <c r="E12" s="13">
        <v>148</v>
      </c>
      <c r="F12" s="13">
        <f>SUM(C12+D12+E12)</f>
        <v>489</v>
      </c>
      <c r="G12" s="13">
        <f>F12/3</f>
        <v>163</v>
      </c>
      <c r="H12" s="1"/>
      <c r="I12" s="67"/>
      <c r="J12" s="1"/>
      <c r="K12" s="1"/>
      <c r="L12" s="1"/>
      <c r="M12" s="1"/>
    </row>
    <row r="13" spans="1:13" ht="11.25">
      <c r="A13" s="9"/>
      <c r="B13" s="10" t="s">
        <v>98</v>
      </c>
      <c r="C13" s="13">
        <v>169</v>
      </c>
      <c r="D13" s="13">
        <v>154</v>
      </c>
      <c r="E13" s="13">
        <v>145</v>
      </c>
      <c r="F13" s="13">
        <f>SUM(C13+D13+E13)</f>
        <v>468</v>
      </c>
      <c r="G13" s="13">
        <f>F13/3</f>
        <v>156</v>
      </c>
      <c r="H13" s="1"/>
      <c r="I13" s="67"/>
      <c r="J13" s="1"/>
      <c r="K13" s="1"/>
      <c r="L13" s="1"/>
      <c r="M13" s="1"/>
    </row>
    <row r="14" spans="1:13" ht="11.25">
      <c r="A14" s="9"/>
      <c r="B14" s="2"/>
      <c r="C14" s="12"/>
      <c r="D14" s="12"/>
      <c r="E14" s="12"/>
      <c r="F14" s="12"/>
      <c r="G14" s="12"/>
      <c r="H14" s="1"/>
      <c r="I14" s="67"/>
      <c r="J14" s="1"/>
      <c r="K14" s="1"/>
      <c r="L14" s="1"/>
      <c r="M14" s="1"/>
    </row>
    <row r="15" spans="1:13" ht="11.25">
      <c r="A15" s="9"/>
      <c r="B15" s="10" t="s">
        <v>131</v>
      </c>
      <c r="C15" s="13">
        <v>165</v>
      </c>
      <c r="D15" s="13">
        <v>188</v>
      </c>
      <c r="E15" s="13">
        <v>160</v>
      </c>
      <c r="F15" s="13">
        <f>SUM(C15+D15+E15)</f>
        <v>513</v>
      </c>
      <c r="G15" s="13">
        <f>F15/3</f>
        <v>171</v>
      </c>
      <c r="H15" s="10">
        <f>SUM(F15:F19)</f>
        <v>2330</v>
      </c>
      <c r="I15" s="69">
        <f>H15/15</f>
        <v>155.33333333333334</v>
      </c>
      <c r="J15" s="1"/>
      <c r="K15" s="1"/>
      <c r="L15" s="1"/>
      <c r="M15" s="1"/>
    </row>
    <row r="16" spans="1:13" ht="12" thickBot="1">
      <c r="A16" s="9"/>
      <c r="B16" s="10" t="s">
        <v>135</v>
      </c>
      <c r="C16" s="13">
        <v>189</v>
      </c>
      <c r="D16" s="13">
        <v>139</v>
      </c>
      <c r="E16" s="13">
        <v>152</v>
      </c>
      <c r="F16" s="13">
        <f>SUM(C16+D16+E16)</f>
        <v>480</v>
      </c>
      <c r="G16" s="13">
        <f>F16/3</f>
        <v>160</v>
      </c>
      <c r="H16" s="1"/>
      <c r="I16" s="67"/>
      <c r="J16" s="1"/>
      <c r="K16" s="1"/>
      <c r="L16" s="1"/>
      <c r="M16" s="1"/>
    </row>
    <row r="17" spans="1:13" ht="12" thickBot="1">
      <c r="A17" s="47" t="s">
        <v>49</v>
      </c>
      <c r="B17" s="10" t="s">
        <v>132</v>
      </c>
      <c r="C17" s="13">
        <v>139</v>
      </c>
      <c r="D17" s="13">
        <v>148</v>
      </c>
      <c r="E17" s="13">
        <v>158</v>
      </c>
      <c r="F17" s="13">
        <f>SUM(C17+D17+E17)</f>
        <v>445</v>
      </c>
      <c r="G17" s="13">
        <f>F17/3</f>
        <v>148.33333333333334</v>
      </c>
      <c r="H17" s="1"/>
      <c r="I17" s="67"/>
      <c r="J17" s="1"/>
      <c r="K17" s="1"/>
      <c r="L17" s="1"/>
      <c r="M17" s="1"/>
    </row>
    <row r="18" spans="1:13" ht="11.25">
      <c r="A18" s="9"/>
      <c r="B18" s="10" t="s">
        <v>134</v>
      </c>
      <c r="C18" s="13">
        <v>134</v>
      </c>
      <c r="D18" s="13">
        <v>160</v>
      </c>
      <c r="E18" s="13">
        <v>128</v>
      </c>
      <c r="F18" s="13">
        <f>SUM(C18+D18+E18)</f>
        <v>422</v>
      </c>
      <c r="G18" s="13">
        <f>F18/3</f>
        <v>140.66666666666666</v>
      </c>
      <c r="H18" s="1"/>
      <c r="I18" s="67"/>
      <c r="J18" s="1"/>
      <c r="K18" s="1"/>
      <c r="L18" s="1"/>
      <c r="M18" s="1"/>
    </row>
    <row r="19" spans="1:13" ht="11.25">
      <c r="A19" s="9"/>
      <c r="B19" s="10" t="s">
        <v>136</v>
      </c>
      <c r="C19" s="13">
        <v>137</v>
      </c>
      <c r="D19" s="13">
        <v>163</v>
      </c>
      <c r="E19" s="13">
        <v>170</v>
      </c>
      <c r="F19" s="13">
        <f>SUM(C19+D19+E19)</f>
        <v>470</v>
      </c>
      <c r="G19" s="13">
        <f>F19/3</f>
        <v>156.66666666666666</v>
      </c>
      <c r="H19" s="1"/>
      <c r="I19" s="67"/>
      <c r="J19" s="1"/>
      <c r="K19" s="1"/>
      <c r="L19" s="1"/>
      <c r="M19" s="1"/>
    </row>
    <row r="20" spans="1:13" ht="11.25">
      <c r="A20" s="9"/>
      <c r="B20" s="2"/>
      <c r="C20" s="12"/>
      <c r="D20" s="12"/>
      <c r="E20" s="12"/>
      <c r="F20" s="12"/>
      <c r="G20" s="12"/>
      <c r="H20" s="1"/>
      <c r="I20" s="67"/>
      <c r="J20" s="1"/>
      <c r="K20" s="1"/>
      <c r="L20" s="1"/>
      <c r="M20" s="1"/>
    </row>
    <row r="21" spans="1:13" ht="11.25">
      <c r="A21" s="9"/>
      <c r="B21" s="10" t="s">
        <v>140</v>
      </c>
      <c r="C21" s="13">
        <v>201</v>
      </c>
      <c r="D21" s="13">
        <v>168</v>
      </c>
      <c r="E21" s="13">
        <v>154</v>
      </c>
      <c r="F21" s="13">
        <f>SUM(C21+D21+E21)</f>
        <v>523</v>
      </c>
      <c r="G21" s="13">
        <f>F21/3</f>
        <v>174.33333333333334</v>
      </c>
      <c r="H21" s="10">
        <f>SUM(F21:F25)</f>
        <v>2183</v>
      </c>
      <c r="I21" s="69">
        <f>H21/15</f>
        <v>145.53333333333333</v>
      </c>
      <c r="J21" s="1"/>
      <c r="K21" s="1"/>
      <c r="L21" s="1"/>
      <c r="M21" s="1"/>
    </row>
    <row r="22" spans="1:13" ht="12" thickBot="1">
      <c r="A22" s="9"/>
      <c r="B22" s="10" t="s">
        <v>104</v>
      </c>
      <c r="C22" s="13">
        <v>149</v>
      </c>
      <c r="D22" s="13">
        <v>125</v>
      </c>
      <c r="E22" s="13">
        <v>143</v>
      </c>
      <c r="F22" s="13">
        <f>SUM(C22+D22+E22)</f>
        <v>417</v>
      </c>
      <c r="G22" s="13">
        <f>F22/3</f>
        <v>139</v>
      </c>
      <c r="H22" s="1"/>
      <c r="I22" s="67"/>
      <c r="J22" s="1"/>
      <c r="K22" s="1"/>
      <c r="L22" s="1"/>
      <c r="M22" s="1"/>
    </row>
    <row r="23" spans="1:13" ht="12" thickBot="1">
      <c r="A23" s="47" t="s">
        <v>52</v>
      </c>
      <c r="B23" s="10" t="s">
        <v>103</v>
      </c>
      <c r="C23" s="13">
        <v>144</v>
      </c>
      <c r="D23" s="13">
        <v>139</v>
      </c>
      <c r="E23" s="13">
        <v>147</v>
      </c>
      <c r="F23" s="13">
        <f>SUM(C23+D23+E23)</f>
        <v>430</v>
      </c>
      <c r="G23" s="13">
        <f>F23/3</f>
        <v>143.33333333333334</v>
      </c>
      <c r="H23" s="1"/>
      <c r="I23" s="67"/>
      <c r="J23" s="1"/>
      <c r="K23" s="1"/>
      <c r="L23" s="1"/>
      <c r="M23" s="1"/>
    </row>
    <row r="24" spans="1:13" ht="11.25">
      <c r="A24" s="9"/>
      <c r="B24" s="10" t="s">
        <v>101</v>
      </c>
      <c r="C24" s="13">
        <v>135</v>
      </c>
      <c r="D24" s="13">
        <v>129</v>
      </c>
      <c r="E24" s="13">
        <v>153</v>
      </c>
      <c r="F24" s="13">
        <f>SUM(C24+D24+E24)</f>
        <v>417</v>
      </c>
      <c r="G24" s="13">
        <f>F24/3</f>
        <v>139</v>
      </c>
      <c r="H24" s="1"/>
      <c r="I24" s="67"/>
      <c r="J24" s="1"/>
      <c r="K24" s="1"/>
      <c r="L24" s="1"/>
      <c r="M24" s="1"/>
    </row>
    <row r="25" spans="1:10" ht="11.25">
      <c r="A25" s="9"/>
      <c r="B25" s="10" t="s">
        <v>106</v>
      </c>
      <c r="C25" s="13">
        <v>139</v>
      </c>
      <c r="D25" s="13">
        <v>123</v>
      </c>
      <c r="E25" s="13">
        <v>134</v>
      </c>
      <c r="F25" s="13">
        <f>SUM(C25+D25+E25)</f>
        <v>396</v>
      </c>
      <c r="G25" s="13">
        <f>F25/3</f>
        <v>132</v>
      </c>
      <c r="H25" s="1"/>
      <c r="I25" s="67"/>
      <c r="J25" s="1"/>
    </row>
    <row r="26" spans="1:10" ht="11.25">
      <c r="A26" s="9"/>
      <c r="B26" s="7"/>
      <c r="C26" s="52"/>
      <c r="D26" s="52"/>
      <c r="E26" s="52"/>
      <c r="F26" s="52"/>
      <c r="G26" s="52"/>
      <c r="H26" s="1"/>
      <c r="I26" s="67"/>
      <c r="J26" s="1"/>
    </row>
    <row r="27" spans="1:10" ht="5.25" customHeight="1">
      <c r="A27" s="53"/>
      <c r="B27" s="77"/>
      <c r="C27" s="55"/>
      <c r="D27" s="55"/>
      <c r="E27" s="55"/>
      <c r="F27" s="55"/>
      <c r="G27" s="55"/>
      <c r="H27" s="78"/>
      <c r="I27" s="79"/>
      <c r="J27" s="1"/>
    </row>
    <row r="28" spans="1:10" ht="11.25">
      <c r="A28" s="9"/>
      <c r="B28" s="2"/>
      <c r="C28" s="12"/>
      <c r="D28" s="12"/>
      <c r="E28" s="12"/>
      <c r="F28" s="12"/>
      <c r="G28" s="12"/>
      <c r="H28" s="1"/>
      <c r="I28" s="67"/>
      <c r="J28" s="1"/>
    </row>
    <row r="29" spans="1:10" ht="11.25">
      <c r="A29" s="9"/>
      <c r="B29" s="10" t="s">
        <v>92</v>
      </c>
      <c r="C29" s="13">
        <v>130</v>
      </c>
      <c r="D29" s="13">
        <v>114</v>
      </c>
      <c r="E29" s="13">
        <v>164</v>
      </c>
      <c r="F29" s="13">
        <f>SUM(C29+D29+E29)</f>
        <v>408</v>
      </c>
      <c r="G29" s="13">
        <f>F29/3</f>
        <v>136</v>
      </c>
      <c r="H29" s="10">
        <f>SUM(F29:F33)</f>
        <v>2181</v>
      </c>
      <c r="I29" s="69">
        <f>H29/15</f>
        <v>145.4</v>
      </c>
      <c r="J29" s="1"/>
    </row>
    <row r="30" spans="1:10" ht="12" thickBot="1">
      <c r="A30" s="9"/>
      <c r="B30" s="10" t="s">
        <v>93</v>
      </c>
      <c r="C30" s="13">
        <v>139</v>
      </c>
      <c r="D30" s="13">
        <v>133</v>
      </c>
      <c r="E30" s="13">
        <v>163</v>
      </c>
      <c r="F30" s="13">
        <f>SUM(C30+D30+E30)</f>
        <v>435</v>
      </c>
      <c r="G30" s="13">
        <f>F30/3</f>
        <v>145</v>
      </c>
      <c r="H30" s="1"/>
      <c r="I30" s="67"/>
      <c r="J30" s="1"/>
    </row>
    <row r="31" spans="1:10" ht="12" thickBot="1">
      <c r="A31" s="47" t="s">
        <v>47</v>
      </c>
      <c r="B31" s="10" t="s">
        <v>94</v>
      </c>
      <c r="C31" s="13">
        <v>145</v>
      </c>
      <c r="D31" s="13">
        <v>134</v>
      </c>
      <c r="E31" s="13">
        <v>145</v>
      </c>
      <c r="F31" s="13">
        <f>SUM(C31+D31+E31)</f>
        <v>424</v>
      </c>
      <c r="G31" s="13">
        <f>F31/3</f>
        <v>141.33333333333334</v>
      </c>
      <c r="H31" s="1"/>
      <c r="I31" s="67"/>
      <c r="J31" s="1"/>
    </row>
    <row r="32" spans="1:10" ht="11.25">
      <c r="A32" s="9"/>
      <c r="B32" s="10" t="s">
        <v>141</v>
      </c>
      <c r="C32" s="13">
        <v>126</v>
      </c>
      <c r="D32" s="13">
        <v>173</v>
      </c>
      <c r="E32" s="13">
        <v>135</v>
      </c>
      <c r="F32" s="13">
        <f>SUM(C32+D32+E32)</f>
        <v>434</v>
      </c>
      <c r="G32" s="13">
        <f>F32/3</f>
        <v>144.66666666666666</v>
      </c>
      <c r="H32" s="1"/>
      <c r="I32" s="67"/>
      <c r="J32" s="1"/>
    </row>
    <row r="33" spans="1:10" ht="11.25">
      <c r="A33" s="9"/>
      <c r="B33" s="10" t="s">
        <v>95</v>
      </c>
      <c r="C33" s="13">
        <v>191</v>
      </c>
      <c r="D33" s="13">
        <v>157</v>
      </c>
      <c r="E33" s="13">
        <v>132</v>
      </c>
      <c r="F33" s="13">
        <f>SUM(C33+D33+E33)</f>
        <v>480</v>
      </c>
      <c r="G33" s="13">
        <f>F33/3</f>
        <v>160</v>
      </c>
      <c r="H33" s="1"/>
      <c r="I33" s="67"/>
      <c r="J33" s="1"/>
    </row>
    <row r="34" spans="1:10" ht="11.25">
      <c r="A34" s="9"/>
      <c r="B34" s="3"/>
      <c r="C34" s="12"/>
      <c r="D34" s="12"/>
      <c r="E34" s="12"/>
      <c r="F34" s="12"/>
      <c r="G34" s="12"/>
      <c r="H34" s="1"/>
      <c r="I34" s="67"/>
      <c r="J34" s="1"/>
    </row>
    <row r="35" spans="1:10" ht="11.25">
      <c r="A35" s="9"/>
      <c r="B35" s="10" t="s">
        <v>87</v>
      </c>
      <c r="C35" s="13">
        <v>203</v>
      </c>
      <c r="D35" s="13">
        <v>178</v>
      </c>
      <c r="E35" s="13">
        <v>188</v>
      </c>
      <c r="F35" s="13">
        <f>SUM(C35+D35+E35)</f>
        <v>569</v>
      </c>
      <c r="G35" s="13">
        <f>F35/3</f>
        <v>189.66666666666666</v>
      </c>
      <c r="H35" s="10">
        <f>SUM(F35:F39)</f>
        <v>2144</v>
      </c>
      <c r="I35" s="69">
        <f>H35/15</f>
        <v>142.93333333333334</v>
      </c>
      <c r="J35" s="1"/>
    </row>
    <row r="36" spans="1:10" ht="12" thickBot="1">
      <c r="A36" s="9"/>
      <c r="B36" s="10" t="s">
        <v>88</v>
      </c>
      <c r="C36" s="13">
        <v>122</v>
      </c>
      <c r="D36" s="13">
        <v>147</v>
      </c>
      <c r="E36" s="13">
        <v>173</v>
      </c>
      <c r="F36" s="13">
        <f>SUM(C36+D36+E36)</f>
        <v>442</v>
      </c>
      <c r="G36" s="13">
        <f>F36/3</f>
        <v>147.33333333333334</v>
      </c>
      <c r="H36" s="1"/>
      <c r="I36" s="67"/>
      <c r="J36" s="1"/>
    </row>
    <row r="37" spans="1:10" ht="12" thickBot="1">
      <c r="A37" s="47" t="s">
        <v>142</v>
      </c>
      <c r="B37" s="10" t="s">
        <v>89</v>
      </c>
      <c r="C37" s="13">
        <v>138</v>
      </c>
      <c r="D37" s="13">
        <v>159</v>
      </c>
      <c r="E37" s="13">
        <v>147</v>
      </c>
      <c r="F37" s="13">
        <f>SUM(C37+D37+E37)</f>
        <v>444</v>
      </c>
      <c r="G37" s="13">
        <f>F37/3</f>
        <v>148</v>
      </c>
      <c r="H37" s="1"/>
      <c r="I37" s="67"/>
      <c r="J37" s="1"/>
    </row>
    <row r="38" spans="1:13" ht="11.25">
      <c r="A38" s="9"/>
      <c r="B38" s="10" t="s">
        <v>90</v>
      </c>
      <c r="C38" s="13">
        <v>103</v>
      </c>
      <c r="D38" s="13">
        <v>104</v>
      </c>
      <c r="E38" s="13">
        <v>131</v>
      </c>
      <c r="F38" s="13">
        <f>SUM(C38+D38+E38)</f>
        <v>338</v>
      </c>
      <c r="G38" s="13">
        <f>F38/3</f>
        <v>112.66666666666667</v>
      </c>
      <c r="H38" s="1"/>
      <c r="I38" s="67"/>
      <c r="J38" s="1"/>
      <c r="K38" s="1"/>
      <c r="L38" s="1"/>
      <c r="M38" s="1"/>
    </row>
    <row r="39" spans="1:13" ht="11.25">
      <c r="A39" s="9"/>
      <c r="B39" s="10" t="s">
        <v>91</v>
      </c>
      <c r="C39" s="13">
        <v>89</v>
      </c>
      <c r="D39" s="13">
        <v>116</v>
      </c>
      <c r="E39" s="13">
        <v>146</v>
      </c>
      <c r="F39" s="13">
        <f>SUM(C39+D39+E39)</f>
        <v>351</v>
      </c>
      <c r="G39" s="13">
        <f>F39/3</f>
        <v>117</v>
      </c>
      <c r="H39" s="1"/>
      <c r="I39" s="67"/>
      <c r="J39" s="1"/>
      <c r="K39" s="1"/>
      <c r="L39" s="1"/>
      <c r="M3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11" customWidth="1"/>
    <col min="2" max="2" width="20.140625" style="0" bestFit="1" customWidth="1"/>
    <col min="3" max="3" width="6.8515625" style="11" bestFit="1" customWidth="1"/>
    <col min="4" max="5" width="5.28125" style="0" bestFit="1" customWidth="1"/>
    <col min="6" max="6" width="4.00390625" style="0" bestFit="1" customWidth="1"/>
    <col min="7" max="7" width="6.00390625" style="0" bestFit="1" customWidth="1"/>
    <col min="10" max="10" width="2.140625" style="0" customWidth="1"/>
    <col min="11" max="12" width="2.7109375" style="0" customWidth="1"/>
  </cols>
  <sheetData>
    <row r="1" ht="15.75" thickBot="1"/>
    <row r="2" spans="3:7" ht="15.75" thickBot="1">
      <c r="C2" s="48" t="s">
        <v>137</v>
      </c>
      <c r="D2" s="49"/>
      <c r="E2" s="49"/>
      <c r="F2" s="49"/>
      <c r="G2" s="50"/>
    </row>
    <row r="3" spans="3:7" ht="15.75" thickBot="1">
      <c r="C3" s="20" t="s">
        <v>57</v>
      </c>
      <c r="D3" s="20" t="s">
        <v>116</v>
      </c>
      <c r="E3" s="20" t="s">
        <v>117</v>
      </c>
      <c r="F3" s="20" t="s">
        <v>115</v>
      </c>
      <c r="G3" s="20" t="s">
        <v>119</v>
      </c>
    </row>
    <row r="4" spans="2:7" ht="15.75" thickBot="1">
      <c r="B4" s="5" t="s">
        <v>86</v>
      </c>
      <c r="C4" s="23" t="s">
        <v>120</v>
      </c>
      <c r="D4" s="24">
        <v>185</v>
      </c>
      <c r="E4" s="19">
        <v>198</v>
      </c>
      <c r="F4" s="23">
        <f>SUM(D4+E4)</f>
        <v>383</v>
      </c>
      <c r="G4" s="35">
        <f>F4/2</f>
        <v>191.5</v>
      </c>
    </row>
    <row r="5" spans="2:7" ht="15.75" thickBot="1">
      <c r="B5" s="5" t="s">
        <v>60</v>
      </c>
      <c r="C5" s="26" t="s">
        <v>120</v>
      </c>
      <c r="D5" s="27">
        <v>199</v>
      </c>
      <c r="E5" s="17">
        <v>184</v>
      </c>
      <c r="F5" s="23">
        <f>SUM(D5+E5)</f>
        <v>383</v>
      </c>
      <c r="G5" s="35">
        <f>F5/2</f>
        <v>191.5</v>
      </c>
    </row>
    <row r="6" spans="2:9" ht="15.75" thickBot="1">
      <c r="B6" s="5" t="s">
        <v>85</v>
      </c>
      <c r="C6" s="26" t="s">
        <v>120</v>
      </c>
      <c r="D6" s="27">
        <v>197</v>
      </c>
      <c r="E6" s="17">
        <v>241</v>
      </c>
      <c r="F6" s="23">
        <f>SUM(D6+E6)</f>
        <v>438</v>
      </c>
      <c r="G6" s="35">
        <f>F6/2</f>
        <v>219</v>
      </c>
      <c r="H6" s="37">
        <f>SUM(F4+F5+F6+F7+F8)</f>
        <v>1913</v>
      </c>
      <c r="I6" s="37">
        <f>H6/10</f>
        <v>191.3</v>
      </c>
    </row>
    <row r="7" spans="2:7" ht="15.75" thickBot="1">
      <c r="B7" s="5" t="s">
        <v>58</v>
      </c>
      <c r="C7" s="26" t="s">
        <v>120</v>
      </c>
      <c r="D7" s="27">
        <v>199</v>
      </c>
      <c r="E7" s="17">
        <v>154</v>
      </c>
      <c r="F7" s="23">
        <f>SUM(D7+E7)</f>
        <v>353</v>
      </c>
      <c r="G7" s="35">
        <f>F7/2</f>
        <v>176.5</v>
      </c>
    </row>
    <row r="8" spans="2:7" ht="15.75" thickBot="1">
      <c r="B8" s="5" t="s">
        <v>59</v>
      </c>
      <c r="C8" s="21" t="s">
        <v>120</v>
      </c>
      <c r="D8" s="22">
        <v>182</v>
      </c>
      <c r="E8" s="16">
        <v>174</v>
      </c>
      <c r="F8" s="23">
        <f>SUM(D8+E8)</f>
        <v>356</v>
      </c>
      <c r="G8" s="35">
        <f>F8/2</f>
        <v>178</v>
      </c>
    </row>
    <row r="9" spans="2:7" ht="15.75" thickBot="1">
      <c r="B9" s="18"/>
      <c r="C9" s="29"/>
      <c r="D9" s="18"/>
      <c r="E9" s="18"/>
      <c r="F9" s="18"/>
      <c r="G9" s="18"/>
    </row>
    <row r="10" spans="3:7" ht="15.75" thickBot="1">
      <c r="C10" s="20" t="s">
        <v>57</v>
      </c>
      <c r="D10" s="20" t="s">
        <v>116</v>
      </c>
      <c r="E10" s="20" t="s">
        <v>117</v>
      </c>
      <c r="F10" s="20" t="s">
        <v>115</v>
      </c>
      <c r="G10" s="20" t="s">
        <v>119</v>
      </c>
    </row>
    <row r="11" spans="2:7" ht="15.75" thickBot="1">
      <c r="B11" s="5" t="s">
        <v>80</v>
      </c>
      <c r="C11" s="23" t="s">
        <v>50</v>
      </c>
      <c r="D11" s="25">
        <v>201</v>
      </c>
      <c r="E11" s="19">
        <v>189</v>
      </c>
      <c r="F11" s="23">
        <f>SUM(D11+E11)</f>
        <v>390</v>
      </c>
      <c r="G11" s="35">
        <f>F11/2</f>
        <v>195</v>
      </c>
    </row>
    <row r="12" spans="2:7" ht="15.75" thickBot="1">
      <c r="B12" s="5" t="s">
        <v>81</v>
      </c>
      <c r="C12" s="26" t="s">
        <v>50</v>
      </c>
      <c r="D12" s="30">
        <v>225</v>
      </c>
      <c r="E12" s="17">
        <v>220</v>
      </c>
      <c r="F12" s="23">
        <f>SUM(D12+E12)</f>
        <v>445</v>
      </c>
      <c r="G12" s="35">
        <f>F12/2</f>
        <v>222.5</v>
      </c>
    </row>
    <row r="13" spans="2:9" ht="15.75" thickBot="1">
      <c r="B13" s="5" t="s">
        <v>82</v>
      </c>
      <c r="C13" s="26" t="s">
        <v>50</v>
      </c>
      <c r="D13" s="30">
        <v>214</v>
      </c>
      <c r="E13" s="17">
        <v>168</v>
      </c>
      <c r="F13" s="23">
        <f>SUM(D13+E13)</f>
        <v>382</v>
      </c>
      <c r="G13" s="35">
        <f>F13/2</f>
        <v>191</v>
      </c>
      <c r="H13" s="37">
        <f>SUM(F11+F12+F13+F14+F15)</f>
        <v>1979</v>
      </c>
      <c r="I13" s="37">
        <f>H13/10</f>
        <v>197.9</v>
      </c>
    </row>
    <row r="14" spans="2:14" ht="15.75" thickBot="1">
      <c r="B14" s="5" t="s">
        <v>83</v>
      </c>
      <c r="C14" s="26" t="s">
        <v>50</v>
      </c>
      <c r="D14" s="30">
        <v>188</v>
      </c>
      <c r="E14" s="17">
        <v>183</v>
      </c>
      <c r="F14" s="23">
        <f>SUM(D14+E14)</f>
        <v>371</v>
      </c>
      <c r="G14" s="35">
        <f>F14/2</f>
        <v>185.5</v>
      </c>
      <c r="L14" s="11"/>
      <c r="M14" s="72" t="s">
        <v>143</v>
      </c>
      <c r="N14" s="73"/>
    </row>
    <row r="15" spans="2:14" ht="15.75" thickBot="1">
      <c r="B15" s="5" t="s">
        <v>84</v>
      </c>
      <c r="C15" s="21" t="s">
        <v>50</v>
      </c>
      <c r="D15" s="31">
        <v>215</v>
      </c>
      <c r="E15" s="16">
        <v>176</v>
      </c>
      <c r="F15" s="23">
        <f>SUM(D15+E15)</f>
        <v>391</v>
      </c>
      <c r="G15" s="35">
        <f>F15/2</f>
        <v>195.5</v>
      </c>
      <c r="L15" s="11">
        <v>1</v>
      </c>
      <c r="M15" s="17" t="s">
        <v>48</v>
      </c>
      <c r="N15" s="17">
        <v>2054</v>
      </c>
    </row>
    <row r="16" spans="2:14" ht="15.75" thickBot="1">
      <c r="B16" s="18"/>
      <c r="C16" s="29"/>
      <c r="D16" s="18"/>
      <c r="E16" s="18"/>
      <c r="F16" s="18"/>
      <c r="G16" s="18"/>
      <c r="L16" s="11">
        <v>2</v>
      </c>
      <c r="M16" s="33" t="s">
        <v>50</v>
      </c>
      <c r="N16" s="17">
        <v>1979</v>
      </c>
    </row>
    <row r="17" spans="3:14" ht="15.75" thickBot="1">
      <c r="C17" s="20" t="s">
        <v>57</v>
      </c>
      <c r="D17" s="20" t="s">
        <v>116</v>
      </c>
      <c r="E17" s="20" t="s">
        <v>117</v>
      </c>
      <c r="F17" s="20" t="s">
        <v>115</v>
      </c>
      <c r="G17" s="20" t="s">
        <v>119</v>
      </c>
      <c r="L17" s="11">
        <v>3</v>
      </c>
      <c r="M17" s="17" t="s">
        <v>138</v>
      </c>
      <c r="N17" s="17">
        <v>1965</v>
      </c>
    </row>
    <row r="18" spans="2:14" ht="15.75" thickBot="1">
      <c r="B18" s="5" t="s">
        <v>13</v>
      </c>
      <c r="C18" s="23" t="s">
        <v>48</v>
      </c>
      <c r="D18" s="25">
        <v>190</v>
      </c>
      <c r="E18" s="19">
        <v>181</v>
      </c>
      <c r="F18" s="23">
        <f>SUM(D18+E18)</f>
        <v>371</v>
      </c>
      <c r="G18" s="35">
        <f>F18/2</f>
        <v>185.5</v>
      </c>
      <c r="L18" s="11">
        <v>4</v>
      </c>
      <c r="M18" s="36" t="s">
        <v>120</v>
      </c>
      <c r="N18" s="36">
        <v>1913</v>
      </c>
    </row>
    <row r="19" spans="2:7" ht="15.75" thickBot="1">
      <c r="B19" s="5" t="s">
        <v>14</v>
      </c>
      <c r="C19" s="26" t="s">
        <v>48</v>
      </c>
      <c r="D19" s="30">
        <v>245</v>
      </c>
      <c r="E19" s="17">
        <v>140</v>
      </c>
      <c r="F19" s="23">
        <f>SUM(D19+E19)</f>
        <v>385</v>
      </c>
      <c r="G19" s="35">
        <f>F19/2</f>
        <v>192.5</v>
      </c>
    </row>
    <row r="20" spans="2:9" ht="15.75" thickBot="1">
      <c r="B20" s="5" t="s">
        <v>15</v>
      </c>
      <c r="C20" s="26" t="s">
        <v>48</v>
      </c>
      <c r="D20" s="30">
        <v>268</v>
      </c>
      <c r="E20" s="17">
        <v>203</v>
      </c>
      <c r="F20" s="23">
        <f>SUM(D20+E20)</f>
        <v>471</v>
      </c>
      <c r="G20" s="35">
        <f>F20/2</f>
        <v>235.5</v>
      </c>
      <c r="H20" s="37">
        <f>SUM(F18+F19+F20+F21+F22)</f>
        <v>2054</v>
      </c>
      <c r="I20" s="37">
        <f>H20/10</f>
        <v>205.4</v>
      </c>
    </row>
    <row r="21" spans="2:7" ht="15.75" thickBot="1">
      <c r="B21" s="5" t="s">
        <v>17</v>
      </c>
      <c r="C21" s="26" t="s">
        <v>48</v>
      </c>
      <c r="D21" s="30">
        <v>231</v>
      </c>
      <c r="E21" s="17">
        <v>217</v>
      </c>
      <c r="F21" s="23">
        <f>SUM(D21+E21)</f>
        <v>448</v>
      </c>
      <c r="G21" s="35">
        <f>F21/2</f>
        <v>224</v>
      </c>
    </row>
    <row r="22" spans="2:15" ht="15.75" thickBot="1">
      <c r="B22" s="5" t="s">
        <v>16</v>
      </c>
      <c r="C22" s="21" t="s">
        <v>48</v>
      </c>
      <c r="D22" s="31">
        <v>203</v>
      </c>
      <c r="E22" s="16">
        <v>176</v>
      </c>
      <c r="F22" s="23">
        <f>SUM(D22+E22)</f>
        <v>379</v>
      </c>
      <c r="G22" s="35">
        <f>F22/2</f>
        <v>189.5</v>
      </c>
      <c r="J22" s="18"/>
      <c r="K22" s="18"/>
      <c r="L22" s="18"/>
      <c r="M22" s="18"/>
      <c r="N22" s="18"/>
      <c r="O22" s="18"/>
    </row>
    <row r="23" spans="2:15" ht="15.75" thickBot="1">
      <c r="B23" s="18"/>
      <c r="C23" s="29"/>
      <c r="D23" s="18"/>
      <c r="E23" s="18"/>
      <c r="F23" s="18"/>
      <c r="G23" s="18"/>
      <c r="J23" s="29"/>
      <c r="K23" s="29"/>
      <c r="L23" s="29"/>
      <c r="M23" s="18"/>
      <c r="N23" s="18"/>
      <c r="O23" s="18"/>
    </row>
    <row r="24" spans="3:15" ht="15.75" thickBot="1">
      <c r="C24" s="20" t="s">
        <v>57</v>
      </c>
      <c r="D24" s="20" t="s">
        <v>116</v>
      </c>
      <c r="E24" s="20" t="s">
        <v>117</v>
      </c>
      <c r="F24" s="20" t="s">
        <v>115</v>
      </c>
      <c r="G24" s="20" t="s">
        <v>119</v>
      </c>
      <c r="J24" s="29"/>
      <c r="K24" s="29"/>
      <c r="L24" s="29"/>
      <c r="M24" s="18"/>
      <c r="N24" s="18"/>
      <c r="O24" s="18"/>
    </row>
    <row r="25" spans="2:15" ht="15.75" thickBot="1">
      <c r="B25" s="5" t="s">
        <v>66</v>
      </c>
      <c r="C25" s="23" t="s">
        <v>48</v>
      </c>
      <c r="D25" s="24">
        <v>222</v>
      </c>
      <c r="E25" s="19">
        <v>185</v>
      </c>
      <c r="F25" s="23">
        <f>SUM(D25+E25)</f>
        <v>407</v>
      </c>
      <c r="G25" s="35">
        <f>F25/2</f>
        <v>203.5</v>
      </c>
      <c r="J25" s="18"/>
      <c r="K25" s="18"/>
      <c r="L25" s="18"/>
      <c r="M25" s="18"/>
      <c r="N25" s="18"/>
      <c r="O25" s="18"/>
    </row>
    <row r="26" spans="2:15" ht="15.75" thickBot="1">
      <c r="B26" s="5" t="s">
        <v>68</v>
      </c>
      <c r="C26" s="26" t="s">
        <v>48</v>
      </c>
      <c r="D26" s="27">
        <v>261</v>
      </c>
      <c r="E26" s="17">
        <v>201</v>
      </c>
      <c r="F26" s="23">
        <f>SUM(D26+E26)</f>
        <v>462</v>
      </c>
      <c r="G26" s="35">
        <f>F26/2</f>
        <v>231</v>
      </c>
      <c r="J26" s="18"/>
      <c r="K26" s="18"/>
      <c r="L26" s="18"/>
      <c r="M26" s="18"/>
      <c r="N26" s="18"/>
      <c r="O26" s="18"/>
    </row>
    <row r="27" spans="2:15" ht="15.75" thickBot="1">
      <c r="B27" s="5" t="s">
        <v>67</v>
      </c>
      <c r="C27" s="26" t="s">
        <v>48</v>
      </c>
      <c r="D27" s="27">
        <v>157</v>
      </c>
      <c r="E27" s="17">
        <v>186</v>
      </c>
      <c r="F27" s="23">
        <f>SUM(D27+E27)</f>
        <v>343</v>
      </c>
      <c r="G27" s="35">
        <f>F27/2</f>
        <v>171.5</v>
      </c>
      <c r="H27" s="37">
        <f>SUM(F25+F26+F27+F28+F29)</f>
        <v>1965</v>
      </c>
      <c r="I27" s="37">
        <f>H27/10</f>
        <v>196.5</v>
      </c>
      <c r="J27" s="18"/>
      <c r="K27" s="18"/>
      <c r="L27" s="18"/>
      <c r="M27" s="18"/>
      <c r="N27" s="18"/>
      <c r="O27" s="18"/>
    </row>
    <row r="28" spans="2:7" ht="15.75" thickBot="1">
      <c r="B28" s="5" t="s">
        <v>69</v>
      </c>
      <c r="C28" s="26" t="s">
        <v>48</v>
      </c>
      <c r="D28" s="27">
        <v>170</v>
      </c>
      <c r="E28" s="17">
        <v>178</v>
      </c>
      <c r="F28" s="23">
        <f>SUM(D28+E28)</f>
        <v>348</v>
      </c>
      <c r="G28" s="35">
        <f>F28/2</f>
        <v>174</v>
      </c>
    </row>
    <row r="29" spans="2:7" ht="15.75" thickBot="1">
      <c r="B29" s="5" t="s">
        <v>70</v>
      </c>
      <c r="C29" s="21" t="s">
        <v>48</v>
      </c>
      <c r="D29" s="22">
        <v>204</v>
      </c>
      <c r="E29" s="16">
        <v>201</v>
      </c>
      <c r="F29" s="23">
        <f>SUM(D29+E29)</f>
        <v>405</v>
      </c>
      <c r="G29" s="35">
        <f>F29/2</f>
        <v>202.5</v>
      </c>
    </row>
    <row r="30" ht="15">
      <c r="F30" s="18"/>
    </row>
    <row r="31" spans="2:12" ht="6" customHeight="1">
      <c r="B31" s="74"/>
      <c r="C31" s="75"/>
      <c r="D31" s="74"/>
      <c r="E31" s="74"/>
      <c r="F31" s="76"/>
      <c r="G31" s="74"/>
      <c r="H31" s="74"/>
      <c r="I31" s="74"/>
      <c r="J31" s="74"/>
      <c r="K31" s="74"/>
      <c r="L31" s="74"/>
    </row>
    <row r="32" ht="15.75" thickBot="1"/>
    <row r="33" spans="3:7" ht="15.75" thickBot="1">
      <c r="C33" s="48" t="s">
        <v>139</v>
      </c>
      <c r="D33" s="49"/>
      <c r="E33" s="49"/>
      <c r="F33" s="49"/>
      <c r="G33" s="50"/>
    </row>
    <row r="34" spans="3:7" ht="15.75" thickBot="1">
      <c r="C34" s="20" t="s">
        <v>57</v>
      </c>
      <c r="D34" s="20" t="s">
        <v>116</v>
      </c>
      <c r="E34" s="20" t="s">
        <v>117</v>
      </c>
      <c r="F34" s="20" t="s">
        <v>115</v>
      </c>
      <c r="G34" s="20" t="s">
        <v>119</v>
      </c>
    </row>
    <row r="35" spans="2:7" ht="15.75" thickBot="1">
      <c r="B35" s="38" t="s">
        <v>108</v>
      </c>
      <c r="C35" s="23" t="s">
        <v>43</v>
      </c>
      <c r="D35" s="24">
        <v>168</v>
      </c>
      <c r="E35" s="19">
        <v>138</v>
      </c>
      <c r="F35" s="23">
        <f>SUM(D35+E35)</f>
        <v>306</v>
      </c>
      <c r="G35" s="35">
        <f>F35/2</f>
        <v>153</v>
      </c>
    </row>
    <row r="36" spans="2:7" ht="15.75" thickBot="1">
      <c r="B36" s="39" t="s">
        <v>111</v>
      </c>
      <c r="C36" s="23" t="s">
        <v>43</v>
      </c>
      <c r="D36" s="27">
        <v>163</v>
      </c>
      <c r="E36" s="17">
        <v>166</v>
      </c>
      <c r="F36" s="23">
        <f>SUM(D36+E36)</f>
        <v>329</v>
      </c>
      <c r="G36" s="35">
        <f>F36/2</f>
        <v>164.5</v>
      </c>
    </row>
    <row r="37" spans="2:9" ht="15.75" thickBot="1">
      <c r="B37" s="39" t="s">
        <v>109</v>
      </c>
      <c r="C37" s="23" t="s">
        <v>43</v>
      </c>
      <c r="D37" s="27">
        <v>177</v>
      </c>
      <c r="E37" s="17">
        <v>166</v>
      </c>
      <c r="F37" s="23">
        <f>SUM(D37+E37)</f>
        <v>343</v>
      </c>
      <c r="G37" s="35">
        <f>F37/2</f>
        <v>171.5</v>
      </c>
      <c r="H37" s="37">
        <f>SUM(F35+F36+F37+F38+F39)</f>
        <v>1603</v>
      </c>
      <c r="I37" s="37">
        <f>H37/10</f>
        <v>160.3</v>
      </c>
    </row>
    <row r="38" spans="2:7" ht="15.75" thickBot="1">
      <c r="B38" s="40" t="s">
        <v>110</v>
      </c>
      <c r="C38" s="23" t="s">
        <v>43</v>
      </c>
      <c r="D38" s="27">
        <v>159</v>
      </c>
      <c r="E38" s="17">
        <v>165</v>
      </c>
      <c r="F38" s="23">
        <f>SUM(D38+E38)</f>
        <v>324</v>
      </c>
      <c r="G38" s="35">
        <f>F38/2</f>
        <v>162</v>
      </c>
    </row>
    <row r="39" spans="2:7" ht="15.75" thickBot="1">
      <c r="B39" s="41" t="s">
        <v>107</v>
      </c>
      <c r="C39" s="28" t="s">
        <v>43</v>
      </c>
      <c r="D39" s="22">
        <v>124</v>
      </c>
      <c r="E39" s="16">
        <v>177</v>
      </c>
      <c r="F39" s="23">
        <f>SUM(D39+E39)</f>
        <v>301</v>
      </c>
      <c r="G39" s="35">
        <f>F39/2</f>
        <v>150.5</v>
      </c>
    </row>
    <row r="40" spans="2:18" ht="15.75" thickBot="1">
      <c r="B40" s="18"/>
      <c r="C40" s="29"/>
      <c r="D40" s="18"/>
      <c r="E40" s="18"/>
      <c r="F40" s="18"/>
      <c r="G40" s="18"/>
      <c r="R40" s="32"/>
    </row>
    <row r="41" spans="3:18" ht="15.75" thickBot="1">
      <c r="C41" s="20" t="s">
        <v>57</v>
      </c>
      <c r="D41" s="20" t="s">
        <v>116</v>
      </c>
      <c r="E41" s="20" t="s">
        <v>117</v>
      </c>
      <c r="F41" s="20" t="s">
        <v>115</v>
      </c>
      <c r="G41" s="20" t="s">
        <v>119</v>
      </c>
      <c r="R41" s="34"/>
    </row>
    <row r="42" spans="2:18" ht="15.75" thickBot="1">
      <c r="B42" s="38" t="s">
        <v>96</v>
      </c>
      <c r="C42" s="23" t="s">
        <v>48</v>
      </c>
      <c r="D42" s="25">
        <v>179</v>
      </c>
      <c r="E42" s="19">
        <v>173</v>
      </c>
      <c r="F42" s="23">
        <f>SUM(D42+E42)</f>
        <v>352</v>
      </c>
      <c r="G42" s="35">
        <f>F42/2</f>
        <v>176</v>
      </c>
      <c r="R42" s="34"/>
    </row>
    <row r="43" spans="2:18" ht="15.75" thickBot="1">
      <c r="B43" s="39" t="s">
        <v>97</v>
      </c>
      <c r="C43" s="23" t="s">
        <v>48</v>
      </c>
      <c r="D43" s="30">
        <v>146</v>
      </c>
      <c r="E43" s="17">
        <v>165</v>
      </c>
      <c r="F43" s="23">
        <f>SUM(D43+E43)</f>
        <v>311</v>
      </c>
      <c r="G43" s="35">
        <f>F43/2</f>
        <v>155.5</v>
      </c>
      <c r="R43" s="34"/>
    </row>
    <row r="44" spans="2:9" ht="15.75" thickBot="1">
      <c r="B44" s="39" t="s">
        <v>100</v>
      </c>
      <c r="C44" s="23" t="s">
        <v>48</v>
      </c>
      <c r="D44" s="30">
        <v>175</v>
      </c>
      <c r="E44" s="17">
        <v>181</v>
      </c>
      <c r="F44" s="23">
        <f>SUM(D44+E44)</f>
        <v>356</v>
      </c>
      <c r="G44" s="35">
        <f>F44/2</f>
        <v>178</v>
      </c>
      <c r="H44" s="37">
        <f>SUM(F42+F43+F44+F45+F46)</f>
        <v>1707</v>
      </c>
      <c r="I44" s="37">
        <f>H44/10</f>
        <v>170.7</v>
      </c>
    </row>
    <row r="45" spans="2:14" ht="15.75" thickBot="1">
      <c r="B45" s="39" t="s">
        <v>99</v>
      </c>
      <c r="C45" s="23" t="s">
        <v>48</v>
      </c>
      <c r="D45" s="30">
        <v>191</v>
      </c>
      <c r="E45" s="17">
        <v>179</v>
      </c>
      <c r="F45" s="23">
        <f>SUM(D45+E45)</f>
        <v>370</v>
      </c>
      <c r="G45" s="35">
        <f>F45/2</f>
        <v>185</v>
      </c>
      <c r="L45" s="11"/>
      <c r="M45" s="71" t="s">
        <v>144</v>
      </c>
      <c r="N45" s="71"/>
    </row>
    <row r="46" spans="2:14" ht="15.75" thickBot="1">
      <c r="B46" s="41" t="s">
        <v>98</v>
      </c>
      <c r="C46" s="23" t="s">
        <v>48</v>
      </c>
      <c r="D46" s="31">
        <v>168</v>
      </c>
      <c r="E46" s="16">
        <v>150</v>
      </c>
      <c r="F46" s="23">
        <f>SUM(D46+E46)</f>
        <v>318</v>
      </c>
      <c r="G46" s="35">
        <f>F46/2</f>
        <v>159</v>
      </c>
      <c r="L46" s="11">
        <v>1</v>
      </c>
      <c r="M46" s="17" t="s">
        <v>48</v>
      </c>
      <c r="N46" s="17">
        <v>1707</v>
      </c>
    </row>
    <row r="47" spans="2:14" ht="15.75" thickBot="1">
      <c r="B47" s="18"/>
      <c r="C47" s="29"/>
      <c r="D47" s="18"/>
      <c r="E47" s="18"/>
      <c r="F47" s="18"/>
      <c r="G47" s="18"/>
      <c r="L47" s="11">
        <v>2</v>
      </c>
      <c r="M47" s="17" t="s">
        <v>43</v>
      </c>
      <c r="N47" s="33">
        <v>1603</v>
      </c>
    </row>
    <row r="48" spans="3:14" ht="15.75" thickBot="1">
      <c r="C48" s="20" t="s">
        <v>57</v>
      </c>
      <c r="D48" s="20" t="s">
        <v>116</v>
      </c>
      <c r="E48" s="20" t="s">
        <v>117</v>
      </c>
      <c r="F48" s="20" t="s">
        <v>115</v>
      </c>
      <c r="G48" s="20" t="s">
        <v>119</v>
      </c>
      <c r="L48" s="11">
        <v>3</v>
      </c>
      <c r="M48" s="33" t="s">
        <v>52</v>
      </c>
      <c r="N48" s="33">
        <v>1571</v>
      </c>
    </row>
    <row r="49" spans="2:14" ht="15.75" thickBot="1">
      <c r="B49" s="38" t="s">
        <v>131</v>
      </c>
      <c r="C49" s="23" t="s">
        <v>49</v>
      </c>
      <c r="D49" s="25">
        <v>151</v>
      </c>
      <c r="E49" s="19">
        <v>152</v>
      </c>
      <c r="F49" s="23">
        <f>SUM(D49+E49)</f>
        <v>303</v>
      </c>
      <c r="G49" s="35">
        <f>F49/2</f>
        <v>151.5</v>
      </c>
      <c r="L49" s="11">
        <v>4</v>
      </c>
      <c r="M49" s="36" t="s">
        <v>49</v>
      </c>
      <c r="N49" s="36">
        <v>1522</v>
      </c>
    </row>
    <row r="50" spans="2:7" ht="15.75" thickBot="1">
      <c r="B50" s="39" t="s">
        <v>135</v>
      </c>
      <c r="C50" s="23" t="s">
        <v>49</v>
      </c>
      <c r="D50" s="30">
        <v>150</v>
      </c>
      <c r="E50" s="17">
        <v>192</v>
      </c>
      <c r="F50" s="23">
        <f>SUM(D50+E50)</f>
        <v>342</v>
      </c>
      <c r="G50" s="35">
        <f>F50/2</f>
        <v>171</v>
      </c>
    </row>
    <row r="51" spans="2:9" ht="15.75" thickBot="1">
      <c r="B51" s="39" t="s">
        <v>133</v>
      </c>
      <c r="C51" s="23" t="s">
        <v>49</v>
      </c>
      <c r="D51" s="30">
        <v>146</v>
      </c>
      <c r="E51" s="17">
        <v>134</v>
      </c>
      <c r="F51" s="23">
        <f>SUM(D51+E51)</f>
        <v>280</v>
      </c>
      <c r="G51" s="35">
        <f>F51/2</f>
        <v>140</v>
      </c>
      <c r="H51" s="37">
        <f>SUM(F49+F50+F51+F52+F53)</f>
        <v>1522</v>
      </c>
      <c r="I51" s="37">
        <f>H51/10</f>
        <v>152.2</v>
      </c>
    </row>
    <row r="52" spans="2:7" ht="15.75" thickBot="1">
      <c r="B52" s="39" t="s">
        <v>136</v>
      </c>
      <c r="C52" s="23" t="s">
        <v>49</v>
      </c>
      <c r="D52" s="30">
        <v>123</v>
      </c>
      <c r="E52" s="17">
        <v>165</v>
      </c>
      <c r="F52" s="23">
        <f>SUM(D52+E52)</f>
        <v>288</v>
      </c>
      <c r="G52" s="35">
        <f>F52/2</f>
        <v>144</v>
      </c>
    </row>
    <row r="53" spans="2:7" ht="15.75" thickBot="1">
      <c r="B53" s="41" t="s">
        <v>132</v>
      </c>
      <c r="C53" s="28" t="s">
        <v>49</v>
      </c>
      <c r="D53" s="31">
        <v>140</v>
      </c>
      <c r="E53" s="16">
        <v>169</v>
      </c>
      <c r="F53" s="23">
        <f>SUM(D53+E53)</f>
        <v>309</v>
      </c>
      <c r="G53" s="35">
        <f>F53/2</f>
        <v>154.5</v>
      </c>
    </row>
    <row r="54" spans="2:7" ht="15.75" thickBot="1">
      <c r="B54" s="18"/>
      <c r="C54" s="29"/>
      <c r="D54" s="18"/>
      <c r="E54" s="18"/>
      <c r="F54" s="18"/>
      <c r="G54" s="18"/>
    </row>
    <row r="55" spans="3:7" ht="15.75" thickBot="1">
      <c r="C55" s="20" t="s">
        <v>57</v>
      </c>
      <c r="D55" s="20" t="s">
        <v>116</v>
      </c>
      <c r="E55" s="20" t="s">
        <v>117</v>
      </c>
      <c r="F55" s="20" t="s">
        <v>115</v>
      </c>
      <c r="G55" s="20" t="s">
        <v>119</v>
      </c>
    </row>
    <row r="56" spans="2:7" ht="15.75" thickBot="1">
      <c r="B56" s="38" t="s">
        <v>102</v>
      </c>
      <c r="C56" s="23" t="s">
        <v>52</v>
      </c>
      <c r="D56" s="24">
        <v>203</v>
      </c>
      <c r="E56" s="19">
        <v>197</v>
      </c>
      <c r="F56" s="23">
        <f>SUM(D56+E56)</f>
        <v>400</v>
      </c>
      <c r="G56" s="35">
        <f>F56/2</f>
        <v>200</v>
      </c>
    </row>
    <row r="57" spans="2:7" ht="15.75" thickBot="1">
      <c r="B57" s="39" t="s">
        <v>104</v>
      </c>
      <c r="C57" s="23" t="s">
        <v>52</v>
      </c>
      <c r="D57" s="27">
        <v>168</v>
      </c>
      <c r="E57" s="17">
        <v>139</v>
      </c>
      <c r="F57" s="23">
        <f>SUM(D57+E57)</f>
        <v>307</v>
      </c>
      <c r="G57" s="35">
        <f>F57/2</f>
        <v>153.5</v>
      </c>
    </row>
    <row r="58" spans="2:9" ht="15.75" thickBot="1">
      <c r="B58" s="39" t="s">
        <v>105</v>
      </c>
      <c r="C58" s="23" t="s">
        <v>52</v>
      </c>
      <c r="D58" s="27">
        <v>146</v>
      </c>
      <c r="E58" s="17">
        <v>98</v>
      </c>
      <c r="F58" s="23">
        <f>SUM(D58+E58)</f>
        <v>244</v>
      </c>
      <c r="G58" s="35">
        <f>F58/2</f>
        <v>122</v>
      </c>
      <c r="H58" s="37">
        <f>SUM(F56+F57+F58+F59+F60)</f>
        <v>1571</v>
      </c>
      <c r="I58" s="37">
        <f>H58/10</f>
        <v>157.1</v>
      </c>
    </row>
    <row r="59" spans="2:7" ht="15.75" thickBot="1">
      <c r="B59" s="39" t="s">
        <v>101</v>
      </c>
      <c r="C59" s="23" t="s">
        <v>52</v>
      </c>
      <c r="D59" s="27">
        <v>146</v>
      </c>
      <c r="E59" s="17">
        <v>170</v>
      </c>
      <c r="F59" s="23">
        <f>SUM(D59+E59)</f>
        <v>316</v>
      </c>
      <c r="G59" s="35">
        <f>F59/2</f>
        <v>158</v>
      </c>
    </row>
    <row r="60" spans="2:7" ht="15.75" thickBot="1">
      <c r="B60" s="41" t="s">
        <v>106</v>
      </c>
      <c r="C60" s="28" t="s">
        <v>52</v>
      </c>
      <c r="D60" s="22">
        <v>144</v>
      </c>
      <c r="E60" s="16">
        <v>160</v>
      </c>
      <c r="F60" s="23">
        <f>SUM(D60+E60)</f>
        <v>304</v>
      </c>
      <c r="G60" s="35">
        <f>F60/2</f>
        <v>152</v>
      </c>
    </row>
  </sheetData>
  <sheetProtection/>
  <mergeCells count="4">
    <mergeCell ref="M14:N14"/>
    <mergeCell ref="M45:N45"/>
    <mergeCell ref="C33:G33"/>
    <mergeCell ref="C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işletme</dc:creator>
  <cp:keywords/>
  <dc:description/>
  <cp:lastModifiedBy>Gg</cp:lastModifiedBy>
  <cp:lastPrinted>2009-02-15T09:18:56Z</cp:lastPrinted>
  <dcterms:created xsi:type="dcterms:W3CDTF">2009-02-12T17:02:28Z</dcterms:created>
  <dcterms:modified xsi:type="dcterms:W3CDTF">2009-02-17T14:07:42Z</dcterms:modified>
  <cp:category/>
  <cp:version/>
  <cp:contentType/>
  <cp:contentStatus/>
</cp:coreProperties>
</file>